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Нов прайсы\ПРАЙС ЛИДЕР\ПРАЙСЫ ПОСЛЕДНИЕ ТК И ТД\Розница для сайта\"/>
    </mc:Choice>
  </mc:AlternateContent>
  <xr:revisionPtr revIDLastSave="0" documentId="8_{BF9FBC8C-8AF0-4D7D-AC1C-7082791F7A4F}" xr6:coauthVersionLast="46" xr6:coauthVersionMax="46" xr10:uidLastSave="{00000000-0000-0000-0000-000000000000}"/>
  <bookViews>
    <workbookView xWindow="-120" yWindow="-120" windowWidth="29040" windowHeight="15840" xr2:uid="{084C8E59-972A-4382-844A-B18EA609C8AD}"/>
  </bookViews>
  <sheets>
    <sheet name="Fineber" sheetId="1" r:id="rId1"/>
  </sheets>
  <definedNames>
    <definedName name="_xlnm.Print_Area" localSheetId="0">Fineber!$A$1:$K$96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/>
  <c r="J16" i="1"/>
  <c r="K16" i="1"/>
  <c r="J17" i="1"/>
  <c r="K17" i="1"/>
  <c r="J19" i="1"/>
  <c r="K19" i="1"/>
  <c r="J20" i="1"/>
  <c r="K20" i="1"/>
  <c r="J21" i="1"/>
  <c r="K21" i="1"/>
  <c r="J23" i="1"/>
  <c r="K23" i="1"/>
  <c r="J24" i="1"/>
  <c r="K24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2" i="1"/>
  <c r="K52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4" i="1"/>
  <c r="K94" i="1"/>
  <c r="J95" i="1"/>
  <c r="K95" i="1"/>
  <c r="J96" i="1"/>
  <c r="K96" i="1"/>
  <c r="I15" i="1"/>
  <c r="I16" i="1"/>
  <c r="I17" i="1"/>
  <c r="I19" i="1"/>
  <c r="I20" i="1"/>
  <c r="I21" i="1"/>
  <c r="I23" i="1"/>
  <c r="I24" i="1"/>
  <c r="I27" i="1"/>
  <c r="I28" i="1"/>
  <c r="I29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5" i="1"/>
  <c r="I56" i="1"/>
  <c r="I57" i="1"/>
  <c r="I58" i="1"/>
  <c r="I59" i="1"/>
  <c r="I60" i="1"/>
  <c r="I61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13" i="1"/>
  <c r="K13" i="1" s="1"/>
  <c r="J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din-4</author>
  </authors>
  <commentList>
    <comment ref="J11" authorId="0" shapeId="0" xr:uid="{0F9C879F-E37A-4A04-A5A4-311A863D81E0}">
      <text>
        <r>
          <rPr>
            <b/>
            <sz val="9"/>
            <color indexed="81"/>
            <rFont val="Tahoma"/>
            <family val="2"/>
            <charset val="204"/>
          </rPr>
          <t>Артем Стародубцев: наш дилерский прайс.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1" authorId="0" shapeId="0" xr:uid="{B48B7FE1-F2D8-4A29-9EE2-AC6C8BE08897}">
      <text>
        <r>
          <rPr>
            <b/>
            <sz val="9"/>
            <color indexed="81"/>
            <rFont val="Tahoma"/>
            <family val="2"/>
            <charset val="204"/>
          </rPr>
          <t>Артем Стародубцев: наша ценовая модель дилер/розница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1" authorId="0" shapeId="0" xr:uid="{47295DB0-B6EB-4F13-9522-7C018F460665}">
      <text>
        <r>
          <rPr>
            <b/>
            <sz val="9"/>
            <color indexed="81"/>
            <rFont val="Tahoma"/>
            <family val="2"/>
            <charset val="204"/>
          </rPr>
          <t>Артем Стародубцев: наш % наценки к VOX</t>
        </r>
      </text>
    </comment>
    <comment ref="Q12" authorId="0" shapeId="0" xr:uid="{A795EAEF-E23F-4654-8ECE-2CC6D1350CF3}">
      <text>
        <r>
          <rPr>
            <b/>
            <sz val="9"/>
            <color indexed="81"/>
            <rFont val="Tahoma"/>
            <family val="2"/>
            <charset val="204"/>
          </rPr>
          <t>Артем Стародубцев: % наценки клиента к vip цене.</t>
        </r>
      </text>
    </comment>
    <comment ref="R12" authorId="0" shapeId="0" xr:uid="{EC39AF69-9F3A-4C0B-B912-DAA926610195}">
      <text>
        <r>
          <rPr>
            <b/>
            <sz val="9"/>
            <color indexed="81"/>
            <rFont val="Tahoma"/>
            <family val="2"/>
            <charset val="204"/>
          </rPr>
          <t>Артем Стародубцев: % наценки клиента к vip цене.</t>
        </r>
      </text>
    </comment>
  </commentList>
</comments>
</file>

<file path=xl/sharedStrings.xml><?xml version="1.0" encoding="utf-8"?>
<sst xmlns="http://schemas.openxmlformats.org/spreadsheetml/2006/main" count="294" uniqueCount="167">
  <si>
    <t>г. Ростов-на-Дону, ул. Механизаторов, д.15</t>
  </si>
  <si>
    <t>тел.: 201-77-99, 201-72-75, 201-72-74</t>
  </si>
  <si>
    <t>тел. Сот. 8-928-100-27-22</t>
  </si>
  <si>
    <t xml:space="preserve">                                            Филиал ст. Динская ул. Краснодарская 89А/1</t>
  </si>
  <si>
    <t xml:space="preserve">                         тел. сот. 8(938)406-38-36</t>
  </si>
  <si>
    <t>Вид продукции</t>
  </si>
  <si>
    <t>Данные</t>
  </si>
  <si>
    <t>Ценообразование Краснодар</t>
  </si>
  <si>
    <t>ВИНИЛОВЫЙ САЙДИНГ FINEBER</t>
  </si>
  <si>
    <t>Длина</t>
  </si>
  <si>
    <t>Рабочая высота панели</t>
  </si>
  <si>
    <t>Рабочая площадь, м.кв.</t>
  </si>
  <si>
    <t>Упаковка</t>
  </si>
  <si>
    <t>Цена закупка (отсрочка)</t>
  </si>
  <si>
    <t>дил</t>
  </si>
  <si>
    <t>ррц</t>
  </si>
  <si>
    <t>% наценки</t>
  </si>
  <si>
    <t>Ценовая модель Аллеа</t>
  </si>
  <si>
    <t>% наценки к vip</t>
  </si>
  <si>
    <t>% маржи</t>
  </si>
  <si>
    <t>FINEBER САЙДИНГ ДАЧНЫЙ</t>
  </si>
  <si>
    <t xml:space="preserve">руб./шт. </t>
  </si>
  <si>
    <t>руб./м2</t>
  </si>
  <si>
    <t>опт</t>
  </si>
  <si>
    <t>vip цена</t>
  </si>
  <si>
    <t>опт,%</t>
  </si>
  <si>
    <t>ррц,%</t>
  </si>
  <si>
    <r>
      <t xml:space="preserve">Сайдинг Дачный
</t>
    </r>
    <r>
      <rPr>
        <sz val="10"/>
        <rFont val="Arial"/>
        <family val="2"/>
        <charset val="204"/>
      </rPr>
      <t>Цвет: ромашка, овёс, лен, молочай, алоэ, лимонник.</t>
    </r>
  </si>
  <si>
    <t>3,05 м</t>
  </si>
  <si>
    <t>205 мм</t>
  </si>
  <si>
    <t>18 шт./
11,25 кв.м.</t>
  </si>
  <si>
    <t>FINEBER САЙДИНГ STANDART</t>
  </si>
  <si>
    <r>
      <t xml:space="preserve">Standart коллекция Classic Color 
</t>
    </r>
    <r>
      <rPr>
        <sz val="10"/>
        <rFont val="Arial"/>
        <family val="2"/>
        <charset val="204"/>
      </rPr>
      <t>Цвет: белый, бежевый, кремовый, салатовый, сандал, серо-голубой, шампань, сакура, слоновая кость, лайм</t>
    </r>
  </si>
  <si>
    <t>3,66 м</t>
  </si>
  <si>
    <t>16 шт./
12 кв.м.</t>
  </si>
  <si>
    <r>
      <t xml:space="preserve">Standart коллекция Extra Acrylic
</t>
    </r>
    <r>
      <rPr>
        <sz val="10"/>
        <rFont val="Arial"/>
        <family val="2"/>
        <charset val="204"/>
      </rPr>
      <t>Цвет: светлый дуб, темный дуб, могано</t>
    </r>
  </si>
  <si>
    <t>16 шт./     12 кв.м.</t>
  </si>
  <si>
    <r>
      <t xml:space="preserve">Standart коллекция Royal Wood
</t>
    </r>
    <r>
      <rPr>
        <sz val="10"/>
        <rFont val="Arial"/>
        <family val="2"/>
        <charset val="204"/>
      </rPr>
      <t>Цвет: груша, ольха, сосна</t>
    </r>
  </si>
  <si>
    <t>FINEBER САЙДИНГ BLOCKHOUSE</t>
  </si>
  <si>
    <r>
      <t xml:space="preserve">BlockHouse коллекция Classic Color 
</t>
    </r>
    <r>
      <rPr>
        <sz val="10"/>
        <rFont val="Arial"/>
        <family val="2"/>
        <charset val="204"/>
      </rPr>
      <t>Цвет: сандал, сакура, шампань, кремовый, слоновая кость</t>
    </r>
  </si>
  <si>
    <t>232 мм</t>
  </si>
  <si>
    <t>12 шт./
10,2 кв.м.</t>
  </si>
  <si>
    <r>
      <t xml:space="preserve">BlockHouse коллекция Extra Acrylic
</t>
    </r>
    <r>
      <rPr>
        <sz val="10"/>
        <rFont val="Arial"/>
        <family val="2"/>
        <charset val="204"/>
      </rPr>
      <t>Цвет: могано, светлый дуб, тёмный дуб</t>
    </r>
  </si>
  <si>
    <r>
      <t xml:space="preserve">BlockHouse коллекция Royal Wood
</t>
    </r>
    <r>
      <rPr>
        <sz val="10"/>
        <rFont val="Arial"/>
        <family val="2"/>
        <charset val="204"/>
      </rPr>
      <t>Цвет: груша, ольха, сосна</t>
    </r>
  </si>
  <si>
    <t>FINEBER СОФИТ</t>
  </si>
  <si>
    <r>
      <t xml:space="preserve">Софит коллекция Classic Color 
</t>
    </r>
    <r>
      <rPr>
        <sz val="10"/>
        <rFont val="Arial"/>
        <family val="2"/>
        <charset val="204"/>
      </rPr>
      <t>Виды: софит с перфорацией 1 доски, софит перфорированный, софит без перфорации
Цвет: белый</t>
    </r>
  </si>
  <si>
    <t>3,00 м</t>
  </si>
  <si>
    <t>300 мм</t>
  </si>
  <si>
    <t>10 шт./       9 кв.м.</t>
  </si>
  <si>
    <r>
      <t xml:space="preserve">Софит коллекция Extra Acrylic
</t>
    </r>
    <r>
      <rPr>
        <sz val="10"/>
        <rFont val="Arial"/>
        <family val="2"/>
        <charset val="204"/>
      </rPr>
      <t>Виды: софит с перфорацией 1 доски, софит перфорированный, софит без перфорации
Цвет: могано, графитовый</t>
    </r>
  </si>
  <si>
    <t>АКСЕССУАРЫ К САЙДИНГУ FINEBER</t>
  </si>
  <si>
    <t>FINEBER КОЛЛЕКЦИЯ CLASSIC COLOR</t>
  </si>
  <si>
    <r>
      <t xml:space="preserve">J - профиль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белый, бежевый, кремовый, салатовый, сандал, серо-голубой, шампань, сакура, слоновая кость, лайм.</t>
    </r>
  </si>
  <si>
    <t>40 шт.</t>
  </si>
  <si>
    <r>
      <t xml:space="preserve">J - профиль с фаской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белый</t>
    </r>
  </si>
  <si>
    <t>10 шт.</t>
  </si>
  <si>
    <r>
      <t xml:space="preserve">J - профиль широкий 
</t>
    </r>
    <r>
      <rPr>
        <sz val="10"/>
        <rFont val="Arial"/>
        <family val="2"/>
        <charset val="204"/>
      </rPr>
      <t>Цвет: белый</t>
    </r>
  </si>
  <si>
    <t>16 шт.</t>
  </si>
  <si>
    <r>
      <t xml:space="preserve">Внутренний угол 
</t>
    </r>
    <r>
      <rPr>
        <sz val="10"/>
        <rFont val="Arial"/>
        <family val="2"/>
        <charset val="204"/>
      </rPr>
      <t>Цвет: белый, бежевый, кремовый, салатовый, сандал, серо-голубой, шампань, сакура, слоновая кость, лайм</t>
    </r>
  </si>
  <si>
    <r>
      <t xml:space="preserve">H - профиль 
</t>
    </r>
    <r>
      <rPr>
        <sz val="10"/>
        <rFont val="Arial"/>
        <family val="2"/>
        <charset val="204"/>
      </rPr>
      <t>Цвет: белый, бежевый, кремовый, салатовый, сандал, серо-голубой, шампань, сакура, слоновая кость, лайм</t>
    </r>
  </si>
  <si>
    <r>
      <t xml:space="preserve">Наружный угол
</t>
    </r>
    <r>
      <rPr>
        <sz val="10"/>
        <rFont val="Arial"/>
        <family val="2"/>
        <charset val="204"/>
      </rPr>
      <t>Цвет: белый, бежевый, кремовый, салатовый, сандал, серо-голубой, шампань, сакура, слоновая кость, лайм</t>
    </r>
  </si>
  <si>
    <t>5 шт.</t>
  </si>
  <si>
    <r>
      <t xml:space="preserve">Наружный  угол 50мм
</t>
    </r>
    <r>
      <rPr>
        <sz val="10"/>
        <color indexed="8"/>
        <rFont val="Arial"/>
        <family val="2"/>
        <charset val="204"/>
      </rPr>
      <t>Цвет: белый</t>
    </r>
  </si>
  <si>
    <r>
      <t xml:space="preserve">Начальный профиль 
</t>
    </r>
    <r>
      <rPr>
        <sz val="10"/>
        <rFont val="Arial"/>
        <family val="2"/>
        <charset val="204"/>
      </rPr>
      <t>Цвет: не нормирован</t>
    </r>
  </si>
  <si>
    <r>
      <t xml:space="preserve">Околооконная планка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белый</t>
    </r>
  </si>
  <si>
    <r>
      <t xml:space="preserve">Финишная планка 
</t>
    </r>
    <r>
      <rPr>
        <sz val="10"/>
        <rFont val="Arial"/>
        <family val="2"/>
        <charset val="204"/>
      </rPr>
      <t>Цвет:  белый</t>
    </r>
  </si>
  <si>
    <t>42 шт.</t>
  </si>
  <si>
    <t>FINEBER КОЛЛЕКЦИЯ EXTRA ACRYLIC</t>
  </si>
  <si>
    <r>
      <t xml:space="preserve">J - профиль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могано</t>
    </r>
  </si>
  <si>
    <r>
      <t xml:space="preserve">J - профиль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светлый дуб, темный дуб, графитовый.</t>
    </r>
  </si>
  <si>
    <r>
      <t xml:space="preserve">J - профиль с фаской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могано, графитовый</t>
    </r>
  </si>
  <si>
    <r>
      <t xml:space="preserve">J - профиль широкий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могано</t>
    </r>
  </si>
  <si>
    <r>
      <t xml:space="preserve">Внутренний угол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могано</t>
    </r>
  </si>
  <si>
    <r>
      <t xml:space="preserve">Внутренний угол 
</t>
    </r>
    <r>
      <rPr>
        <sz val="10"/>
        <rFont val="Arial"/>
        <family val="2"/>
        <charset val="204"/>
      </rPr>
      <t>Цвет: светлый дуб, темный дуб.</t>
    </r>
  </si>
  <si>
    <r>
      <t xml:space="preserve">Н - профиль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могано</t>
    </r>
  </si>
  <si>
    <r>
      <t xml:space="preserve">Н - профиль 
</t>
    </r>
    <r>
      <rPr>
        <sz val="10"/>
        <rFont val="Arial"/>
        <family val="2"/>
        <charset val="204"/>
      </rPr>
      <t>Цвет: светлый дуб, темный дуб.</t>
    </r>
  </si>
  <si>
    <r>
      <t xml:space="preserve">Наружный угол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могано</t>
    </r>
  </si>
  <si>
    <r>
      <t xml:space="preserve">Наружный угол 
</t>
    </r>
    <r>
      <rPr>
        <sz val="10"/>
        <rFont val="Arial"/>
        <family val="2"/>
        <charset val="204"/>
      </rPr>
      <t>Цвет: светлый дуб, темный дуб.</t>
    </r>
  </si>
  <si>
    <r>
      <t xml:space="preserve">Наружный  угол 50мм
</t>
    </r>
    <r>
      <rPr>
        <sz val="10"/>
        <color indexed="8"/>
        <rFont val="Arial"/>
        <family val="2"/>
        <charset val="204"/>
      </rPr>
      <t>Цвет: могано</t>
    </r>
  </si>
  <si>
    <r>
      <t xml:space="preserve">Околооконная планка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могано</t>
    </r>
  </si>
  <si>
    <r>
      <t xml:space="preserve">Финишная планка 
</t>
    </r>
    <r>
      <rPr>
        <sz val="10"/>
        <rFont val="Arial"/>
        <family val="2"/>
        <charset val="204"/>
      </rPr>
      <t>Цвет: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могано, графитовый</t>
    </r>
  </si>
  <si>
    <t>FINEBER АКСЕССУАРЫ К САЙДИНГУ ДАЧНЫЙ</t>
  </si>
  <si>
    <r>
      <t xml:space="preserve">H - профиль </t>
    </r>
    <r>
      <rPr>
        <sz val="10"/>
        <rFont val="Arial"/>
        <family val="2"/>
        <charset val="204"/>
      </rPr>
      <t>(все цвета)</t>
    </r>
  </si>
  <si>
    <t>ФАСАДНЫЕ ПАНЕЛИ FINEBER</t>
  </si>
  <si>
    <t>Размеры габаритные, мм</t>
  </si>
  <si>
    <t>Размеры рабочие, мм</t>
  </si>
  <si>
    <t>FINEBER ФАСАДНАЯ ПАНЕЛЬ</t>
  </si>
  <si>
    <r>
      <t xml:space="preserve">Скала 
</t>
    </r>
    <r>
      <rPr>
        <sz val="10"/>
        <rFont val="Arial"/>
        <family val="2"/>
        <charset val="204"/>
      </rPr>
      <t>Цвет: бежевый, мелованный белый, песочный, терракотовый, желто-коричневый, кварцевый</t>
    </r>
  </si>
  <si>
    <t>1090х460</t>
  </si>
  <si>
    <t>984х435</t>
  </si>
  <si>
    <t>10 шт./     4,3 кв.м.</t>
  </si>
  <si>
    <r>
      <t xml:space="preserve">Камень природный 
</t>
    </r>
    <r>
      <rPr>
        <sz val="10"/>
        <rFont val="Arial"/>
        <family val="2"/>
        <charset val="204"/>
      </rPr>
      <t>Цвет: жемчужный, кварцевый, коричневый, песочный</t>
    </r>
  </si>
  <si>
    <t>1087х446</t>
  </si>
  <si>
    <t>972х420</t>
  </si>
  <si>
    <t>10 шт./     4,1 кв.м.</t>
  </si>
  <si>
    <r>
      <t xml:space="preserve">Кирпич облицовочный  
</t>
    </r>
    <r>
      <rPr>
        <sz val="10"/>
        <rFont val="Arial"/>
        <family val="2"/>
        <charset val="204"/>
      </rPr>
      <t>Цвет: желтый, жженый, керамический, белый, Britt коричневый, Britt бордовый</t>
    </r>
  </si>
  <si>
    <t>1130х463</t>
  </si>
  <si>
    <t>1072х437</t>
  </si>
  <si>
    <t>10 шт./    4,7 кв.м.</t>
  </si>
  <si>
    <r>
      <t xml:space="preserve">Камень </t>
    </r>
    <r>
      <rPr>
        <sz val="10"/>
        <rFont val="Arial"/>
        <family val="2"/>
        <charset val="204"/>
      </rPr>
      <t xml:space="preserve">
Цвет: бежевый, коричневый, мелованный белый, терракотовый</t>
    </r>
  </si>
  <si>
    <t>1130х470</t>
  </si>
  <si>
    <t>1001х443</t>
  </si>
  <si>
    <t>10 шт./    4,4 кв.м.</t>
  </si>
  <si>
    <r>
      <t xml:space="preserve">Камень дикий 
</t>
    </r>
    <r>
      <rPr>
        <sz val="10"/>
        <rFont val="Arial"/>
        <family val="2"/>
        <charset val="204"/>
      </rPr>
      <t>Цвет: жемчужный, мелованный белый, песочный, терракотовый, коричневый</t>
    </r>
  </si>
  <si>
    <t>1123х465</t>
  </si>
  <si>
    <t>995х439</t>
  </si>
  <si>
    <r>
      <t xml:space="preserve">Камень крупный 
</t>
    </r>
    <r>
      <rPr>
        <sz val="10"/>
        <rFont val="Arial"/>
        <family val="2"/>
        <charset val="204"/>
      </rPr>
      <t>Цвет: мелованный белый, песочный, терракотовый, коричневый</t>
    </r>
  </si>
  <si>
    <t>1080х452</t>
  </si>
  <si>
    <t>966х423</t>
  </si>
  <si>
    <r>
      <t xml:space="preserve">Кирпич 
</t>
    </r>
    <r>
      <rPr>
        <sz val="10"/>
        <rFont val="Arial"/>
        <family val="2"/>
        <charset val="204"/>
      </rPr>
      <t>Цвет: бежевый, жженый, красный, мелованный белый</t>
    </r>
  </si>
  <si>
    <t>1010х450</t>
  </si>
  <si>
    <t>10 шт./     4,5 кв.м.</t>
  </si>
  <si>
    <t>FINEBER АКСЕССУАРЫ К ФАСАДНЫМ ПАНЕЛЯМ</t>
  </si>
  <si>
    <t>Угол наружный к фасадным панелям FineBer</t>
  </si>
  <si>
    <t>471х115</t>
  </si>
  <si>
    <t>455х137</t>
  </si>
  <si>
    <t>485х119</t>
  </si>
  <si>
    <r>
      <t xml:space="preserve">Камень 
</t>
    </r>
    <r>
      <rPr>
        <sz val="10"/>
        <rFont val="Arial"/>
        <family val="2"/>
        <charset val="204"/>
      </rPr>
      <t>Цвет: бежевый, коричневый, мелованный белый, терракотовый</t>
    </r>
  </si>
  <si>
    <t>470х115</t>
  </si>
  <si>
    <t>485х143</t>
  </si>
  <si>
    <t>459х140</t>
  </si>
  <si>
    <t>FINEBER ФАСАЙДИНГ ДАЧНЫЙ</t>
  </si>
  <si>
    <r>
      <rPr>
        <b/>
        <sz val="10"/>
        <color indexed="8"/>
        <rFont val="Arial"/>
        <family val="2"/>
        <charset val="204"/>
      </rPr>
      <t xml:space="preserve">Кирпич клинкерный              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Цвет: белый, жёлтый, жжёный, керамический</t>
    </r>
  </si>
  <si>
    <t>1131х463</t>
  </si>
  <si>
    <t>1073х437</t>
  </si>
  <si>
    <r>
      <rPr>
        <b/>
        <sz val="10"/>
        <color indexed="8"/>
        <rFont val="Arial"/>
        <family val="2"/>
        <charset val="204"/>
      </rPr>
      <t>Доломит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Цвет: бежевый, дымчатый, светло-серый, тёмно-коричневый</t>
    </r>
  </si>
  <si>
    <t>1137х472</t>
  </si>
  <si>
    <t>1002х450</t>
  </si>
  <si>
    <t>8 шт./      3,6 кв.м.</t>
  </si>
  <si>
    <r>
      <rPr>
        <b/>
        <sz val="10"/>
        <color indexed="8"/>
        <rFont val="Arial"/>
        <family val="2"/>
        <charset val="204"/>
      </rPr>
      <t xml:space="preserve">Кирпич баварский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Цвет: белый, песочный, терракотовый, тёмно-коричневый</t>
    </r>
  </si>
  <si>
    <t>795х595</t>
  </si>
  <si>
    <t>665х570</t>
  </si>
  <si>
    <t>10 шт./     3,8 кв.м.</t>
  </si>
  <si>
    <r>
      <rPr>
        <b/>
        <sz val="10"/>
        <color indexed="8"/>
        <rFont val="Arial"/>
        <family val="2"/>
        <charset val="204"/>
      </rPr>
      <t xml:space="preserve">Бут          </t>
    </r>
    <r>
      <rPr>
        <b/>
        <sz val="10"/>
        <color indexed="53"/>
        <rFont val="Arial"/>
        <family val="2"/>
        <charset val="204"/>
      </rPr>
      <t xml:space="preserve">НОВИНКА! ФЕВРАЛЬ 2021г.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Цвет: жемчужный, коричневый, песочный, янтарный</t>
    </r>
  </si>
  <si>
    <t>725х570</t>
  </si>
  <si>
    <r>
      <rPr>
        <b/>
        <sz val="10"/>
        <color indexed="8"/>
        <rFont val="Arial"/>
        <family val="2"/>
        <charset val="204"/>
      </rPr>
      <t xml:space="preserve">Туф   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Цвет: коричневый</t>
    </r>
  </si>
  <si>
    <r>
      <rPr>
        <b/>
        <sz val="10"/>
        <color indexed="8"/>
        <rFont val="Arial"/>
        <family val="2"/>
        <charset val="204"/>
      </rPr>
      <t>Туф 3D-Facture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Цвет: дымчатый, светло-бежевый, светло-серый, темно-коричневый</t>
    </r>
  </si>
  <si>
    <r>
      <rPr>
        <b/>
        <sz val="10"/>
        <color indexed="8"/>
        <rFont val="Arial"/>
        <family val="2"/>
        <charset val="204"/>
      </rPr>
      <t xml:space="preserve">Скол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Цвет: молочный, светло-бежевый, коричневый</t>
    </r>
  </si>
  <si>
    <r>
      <rPr>
        <b/>
        <sz val="10"/>
        <color indexed="8"/>
        <rFont val="Arial"/>
        <family val="2"/>
        <charset val="204"/>
      </rPr>
      <t>Скол 3D-Facture</t>
    </r>
    <r>
      <rPr>
        <b/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Цвет: дымчатый, светло-бежевый, светло-серый, темно-коричневый</t>
    </r>
  </si>
  <si>
    <r>
      <rPr>
        <b/>
        <sz val="10"/>
        <color indexed="8"/>
        <rFont val="Arial"/>
        <family val="2"/>
        <charset val="204"/>
      </rPr>
      <t xml:space="preserve">Парфир          </t>
    </r>
    <r>
      <rPr>
        <b/>
        <sz val="10"/>
        <color indexed="53"/>
        <rFont val="Arial"/>
        <family val="2"/>
        <charset val="204"/>
      </rPr>
      <t xml:space="preserve">НОВИНКА! ФЕВРАЛЬ 2021г.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Цвет: кварцевый, песочный, коричневый, жемчужный</t>
    </r>
  </si>
  <si>
    <t>795х596</t>
  </si>
  <si>
    <t>FINEBER АКСЕССУАРЫ К ФАСАЙДИНГУ ДАЧНЫЙ</t>
  </si>
  <si>
    <t>Угол наружный к фасайдингу Дачный FineBer</t>
  </si>
  <si>
    <t>Крепежный элемент к углу наружному Фасайдинг Дачный optimal size</t>
  </si>
  <si>
    <t>25 шт.</t>
  </si>
  <si>
    <r>
      <rPr>
        <b/>
        <sz val="10"/>
        <color indexed="8"/>
        <rFont val="Arial"/>
        <family val="2"/>
        <charset val="204"/>
      </rPr>
      <t xml:space="preserve">Кирпич клинкерный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Цвет: белый, жёлтый, жжёный, керамический</t>
    </r>
  </si>
  <si>
    <r>
      <rPr>
        <b/>
        <sz val="10"/>
        <color indexed="8"/>
        <rFont val="Arial"/>
        <family val="2"/>
        <charset val="204"/>
      </rPr>
      <t xml:space="preserve">Доломит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Цвет: бежевый, дымчатый, светло-серый, тёмно-коричневый</t>
    </r>
  </si>
  <si>
    <t>485х140</t>
  </si>
  <si>
    <t>14 шт.</t>
  </si>
  <si>
    <r>
      <rPr>
        <b/>
        <sz val="10"/>
        <color indexed="8"/>
        <rFont val="Arial"/>
        <family val="2"/>
        <charset val="204"/>
      </rPr>
      <t xml:space="preserve">Кирпич баварский  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Цвет: белый, песочный, терракотовый, тёмно-коричневый</t>
    </r>
  </si>
  <si>
    <t>589х155</t>
  </si>
  <si>
    <t>9 шт.</t>
  </si>
  <si>
    <r>
      <rPr>
        <b/>
        <sz val="10"/>
        <color indexed="8"/>
        <rFont val="Arial"/>
        <family val="2"/>
        <charset val="204"/>
      </rPr>
      <t xml:space="preserve">Туф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Цвет: коричневый</t>
    </r>
  </si>
  <si>
    <r>
      <rPr>
        <b/>
        <sz val="10"/>
        <color indexed="8"/>
        <rFont val="Arial"/>
        <family val="2"/>
        <charset val="204"/>
      </rPr>
      <t xml:space="preserve">Туф 3D-Facture      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  <charset val="204"/>
      </rPr>
      <t>Цвет: дымчатый, светло-бежевый, светло-серый, темно-коричневый</t>
    </r>
  </si>
  <si>
    <r>
      <rPr>
        <b/>
        <sz val="10"/>
        <color indexed="8"/>
        <rFont val="Arial"/>
        <family val="2"/>
        <charset val="204"/>
      </rPr>
      <t xml:space="preserve">Скол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Цвет: коричневый</t>
    </r>
  </si>
  <si>
    <t>589х146</t>
  </si>
  <si>
    <r>
      <rPr>
        <b/>
        <sz val="10"/>
        <color indexed="8"/>
        <rFont val="Arial"/>
        <family val="2"/>
        <charset val="204"/>
      </rPr>
      <t>Скол 3D-Facture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  <charset val="204"/>
      </rPr>
      <t>Цвет: дымчатый, светло-бежевый, светло-серый, темно-коричневый</t>
    </r>
  </si>
  <si>
    <r>
      <rPr>
        <b/>
        <sz val="10"/>
        <color indexed="8"/>
        <rFont val="Arial"/>
        <family val="2"/>
        <charset val="204"/>
      </rPr>
      <t xml:space="preserve">ТУФ/Бут          </t>
    </r>
    <r>
      <rPr>
        <b/>
        <sz val="10"/>
        <color indexed="53"/>
        <rFont val="Arial"/>
        <family val="2"/>
        <charset val="204"/>
      </rPr>
      <t xml:space="preserve">НОВИНКА! ФЕВРАЛЬ 2021г.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Цвет: жемчужный, песочный, янтарный</t>
    </r>
  </si>
  <si>
    <r>
      <rPr>
        <b/>
        <sz val="10"/>
        <color indexed="8"/>
        <rFont val="Arial"/>
        <family val="2"/>
        <charset val="204"/>
      </rPr>
      <t xml:space="preserve">Скол/Парфир          </t>
    </r>
    <r>
      <rPr>
        <b/>
        <sz val="10"/>
        <color indexed="53"/>
        <rFont val="Arial"/>
        <family val="2"/>
        <charset val="204"/>
      </rPr>
      <t>НОВИНКА! ФЕВРАЛЬ 2021г</t>
    </r>
    <r>
      <rPr>
        <sz val="10"/>
        <color indexed="53"/>
        <rFont val="Arial"/>
        <family val="2"/>
        <charset val="204"/>
      </rPr>
      <t>.</t>
    </r>
    <r>
      <rPr>
        <b/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Цвет: жемчужный, кварцевый, песочный</t>
    </r>
  </si>
  <si>
    <t>FINEBER ПРОЧИЕ АКСЕССУАРЫ К ФАСАДНЫМ ПАНЕЛЯМ</t>
  </si>
  <si>
    <r>
      <t xml:space="preserve">J - профиль к фасадным панелям FineBer 
</t>
    </r>
    <r>
      <rPr>
        <sz val="10"/>
        <rFont val="Arial"/>
        <family val="2"/>
        <charset val="204"/>
      </rPr>
      <t>Цвет: серый, коричневый, белый, бежевый</t>
    </r>
  </si>
  <si>
    <r>
      <t xml:space="preserve">Стартовая планка к фасадным панелям FineBer
</t>
    </r>
    <r>
      <rPr>
        <sz val="10"/>
        <rFont val="Arial"/>
        <family val="2"/>
        <charset val="204"/>
      </rPr>
      <t>Цвет: не нормирован</t>
    </r>
  </si>
  <si>
    <r>
      <t xml:space="preserve">Внутренний угол к фасадным панелям FineBer 
</t>
    </r>
    <r>
      <rPr>
        <sz val="10"/>
        <rFont val="Arial"/>
        <family val="2"/>
        <charset val="204"/>
      </rPr>
      <t>Цвет: серый, коричневый, белый, бежевый</t>
    </r>
  </si>
  <si>
    <t>руб./шт</t>
  </si>
  <si>
    <t>цена с дост</t>
  </si>
  <si>
    <t>10,05,21</t>
  </si>
  <si>
    <t>ООО "Лидер Торговый 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</si>
</sst>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₽"/>
    <numFmt numFmtId="165" formatCode="0.0000"/>
    <numFmt numFmtId="166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2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color theme="6" tint="-0.499984740745262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theme="0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indexed="53"/>
      <name val="Arial"/>
      <family val="2"/>
      <charset val="204"/>
    </font>
    <font>
      <sz val="10"/>
      <color indexed="53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1" fillId="0" borderId="0"/>
  </cellStyleXfs>
  <cellXfs count="140">
    <xf numFmtId="0" fontId="0" fillId="0" borderId="0" xfId="0"/>
    <xf numFmtId="0" fontId="4" fillId="0" borderId="0" xfId="0" applyFont="1"/>
    <xf numFmtId="0" fontId="6" fillId="0" borderId="0" xfId="2" applyFont="1" applyAlignment="1">
      <alignment horizontal="right" vertical="center" wrapText="1"/>
    </xf>
    <xf numFmtId="164" fontId="10" fillId="0" borderId="0" xfId="1" applyNumberFormat="1" applyFont="1" applyAlignment="1">
      <alignment horizontal="center" vertical="center"/>
    </xf>
    <xf numFmtId="0" fontId="11" fillId="2" borderId="0" xfId="4" applyFont="1" applyFill="1" applyAlignment="1">
      <alignment horizontal="center" vertical="center" wrapText="1"/>
    </xf>
    <xf numFmtId="0" fontId="14" fillId="3" borderId="14" xfId="4" applyFont="1" applyFill="1" applyBorder="1" applyAlignment="1">
      <alignment horizontal="center" vertical="center" wrapText="1"/>
    </xf>
    <xf numFmtId="0" fontId="14" fillId="3" borderId="15" xfId="5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6" fillId="4" borderId="22" xfId="0" applyFont="1" applyFill="1" applyBorder="1" applyAlignment="1" applyProtection="1">
      <alignment vertical="center" wrapText="1"/>
      <protection locked="0"/>
    </xf>
    <xf numFmtId="165" fontId="16" fillId="4" borderId="23" xfId="0" applyNumberFormat="1" applyFont="1" applyFill="1" applyBorder="1" applyAlignment="1" applyProtection="1">
      <alignment vertical="center" wrapText="1"/>
      <protection locked="0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29" xfId="0" applyFont="1" applyBorder="1" applyAlignment="1" applyProtection="1">
      <alignment vertical="center" wrapText="1"/>
      <protection locked="0"/>
    </xf>
    <xf numFmtId="2" fontId="16" fillId="0" borderId="29" xfId="0" applyNumberFormat="1" applyFont="1" applyBorder="1" applyAlignment="1">
      <alignment horizontal="center" vertical="center"/>
    </xf>
    <xf numFmtId="1" fontId="18" fillId="0" borderId="29" xfId="5" applyNumberFormat="1" applyFont="1" applyBorder="1" applyAlignment="1">
      <alignment horizontal="center" vertical="center" wrapText="1"/>
    </xf>
    <xf numFmtId="166" fontId="18" fillId="0" borderId="29" xfId="5" applyNumberFormat="1" applyFont="1" applyBorder="1" applyAlignment="1">
      <alignment horizontal="center" vertical="center" wrapText="1"/>
    </xf>
    <xf numFmtId="0" fontId="18" fillId="0" borderId="29" xfId="4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/>
    </xf>
    <xf numFmtId="9" fontId="4" fillId="0" borderId="29" xfId="0" applyNumberFormat="1" applyFont="1" applyBorder="1"/>
    <xf numFmtId="0" fontId="16" fillId="4" borderId="30" xfId="0" applyFont="1" applyFill="1" applyBorder="1" applyAlignment="1" applyProtection="1">
      <alignment vertical="center" wrapText="1"/>
      <protection locked="0"/>
    </xf>
    <xf numFmtId="1" fontId="16" fillId="4" borderId="7" xfId="0" applyNumberFormat="1" applyFont="1" applyFill="1" applyBorder="1" applyAlignment="1" applyProtection="1">
      <alignment vertical="center" wrapText="1"/>
      <protection locked="0"/>
    </xf>
    <xf numFmtId="166" fontId="16" fillId="4" borderId="7" xfId="0" applyNumberFormat="1" applyFont="1" applyFill="1" applyBorder="1" applyAlignment="1" applyProtection="1">
      <alignment vertical="center" wrapText="1"/>
      <protection locked="0"/>
    </xf>
    <xf numFmtId="9" fontId="4" fillId="0" borderId="0" xfId="0" applyNumberFormat="1" applyFont="1"/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4" xfId="4" applyFont="1" applyBorder="1" applyAlignment="1">
      <alignment horizontal="center" vertical="center" wrapText="1"/>
    </xf>
    <xf numFmtId="1" fontId="16" fillId="0" borderId="15" xfId="5" applyNumberFormat="1" applyFont="1" applyBorder="1" applyAlignment="1">
      <alignment horizontal="center" vertical="center" wrapText="1"/>
    </xf>
    <xf numFmtId="166" fontId="16" fillId="0" borderId="15" xfId="5" applyNumberFormat="1" applyFont="1" applyBorder="1" applyAlignment="1">
      <alignment horizontal="center" vertical="center" wrapText="1"/>
    </xf>
    <xf numFmtId="0" fontId="18" fillId="0" borderId="14" xfId="4" applyFont="1" applyBorder="1" applyAlignment="1">
      <alignment horizontal="center" vertical="center" wrapText="1"/>
    </xf>
    <xf numFmtId="1" fontId="18" fillId="0" borderId="15" xfId="5" applyNumberFormat="1" applyFont="1" applyBorder="1" applyAlignment="1">
      <alignment horizontal="center" vertical="center" wrapText="1"/>
    </xf>
    <xf numFmtId="166" fontId="18" fillId="0" borderId="15" xfId="5" applyNumberFormat="1" applyFont="1" applyBorder="1" applyAlignment="1">
      <alignment horizontal="center" vertical="center" wrapText="1"/>
    </xf>
    <xf numFmtId="1" fontId="16" fillId="4" borderId="23" xfId="0" applyNumberFormat="1" applyFont="1" applyFill="1" applyBorder="1" applyAlignment="1" applyProtection="1">
      <alignment vertical="center" wrapText="1"/>
      <protection locked="0"/>
    </xf>
    <xf numFmtId="166" fontId="16" fillId="4" borderId="23" xfId="0" applyNumberFormat="1" applyFont="1" applyFill="1" applyBorder="1" applyAlignment="1" applyProtection="1">
      <alignment vertical="center" wrapText="1"/>
      <protection locked="0"/>
    </xf>
    <xf numFmtId="0" fontId="19" fillId="5" borderId="31" xfId="0" applyFont="1" applyFill="1" applyBorder="1" applyAlignment="1" applyProtection="1">
      <alignment horizontal="left" vertical="center" wrapText="1"/>
      <protection locked="0"/>
    </xf>
    <xf numFmtId="1" fontId="19" fillId="5" borderId="3" xfId="0" applyNumberFormat="1" applyFont="1" applyFill="1" applyBorder="1" applyAlignment="1" applyProtection="1">
      <alignment horizontal="left" vertical="center" wrapText="1"/>
      <protection locked="0"/>
    </xf>
    <xf numFmtId="166" fontId="1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/>
    <xf numFmtId="2" fontId="16" fillId="0" borderId="29" xfId="6" applyNumberFormat="1" applyFont="1" applyBorder="1" applyAlignment="1" applyProtection="1">
      <alignment vertical="center" wrapText="1"/>
      <protection locked="0"/>
    </xf>
    <xf numFmtId="0" fontId="16" fillId="0" borderId="29" xfId="4" applyFont="1" applyBorder="1" applyAlignment="1">
      <alignment horizontal="center" vertical="center" wrapText="1"/>
    </xf>
    <xf numFmtId="0" fontId="14" fillId="3" borderId="30" xfId="4" applyFont="1" applyFill="1" applyBorder="1" applyAlignment="1">
      <alignment horizontal="center" vertical="center" wrapText="1"/>
    </xf>
    <xf numFmtId="0" fontId="14" fillId="3" borderId="30" xfId="0" applyFont="1" applyFill="1" applyBorder="1" applyAlignment="1" applyProtection="1">
      <alignment horizontal="center" vertical="center" wrapText="1"/>
      <protection locked="0"/>
    </xf>
    <xf numFmtId="0" fontId="18" fillId="4" borderId="22" xfId="4" applyFont="1" applyFill="1" applyBorder="1" applyAlignment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2" fontId="16" fillId="0" borderId="29" xfId="0" applyNumberFormat="1" applyFont="1" applyBorder="1" applyAlignment="1" applyProtection="1">
      <alignment vertical="center" wrapText="1"/>
      <protection locked="0"/>
    </xf>
    <xf numFmtId="0" fontId="16" fillId="0" borderId="29" xfId="6" applyFont="1" applyBorder="1" applyAlignment="1" applyProtection="1">
      <alignment vertical="center" wrapText="1"/>
      <protection locked="0"/>
    </xf>
    <xf numFmtId="0" fontId="16" fillId="0" borderId="29" xfId="6" applyFont="1" applyBorder="1" applyAlignment="1" applyProtection="1">
      <alignment horizontal="center" vertical="center" wrapText="1"/>
      <protection locked="0"/>
    </xf>
    <xf numFmtId="2" fontId="17" fillId="0" borderId="29" xfId="0" applyNumberFormat="1" applyFont="1" applyBorder="1" applyAlignment="1" applyProtection="1">
      <alignment vertical="center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8" fillId="7" borderId="29" xfId="7" applyFont="1" applyFill="1" applyBorder="1" applyAlignment="1">
      <alignment horizontal="left" vertical="top" wrapText="1"/>
    </xf>
    <xf numFmtId="0" fontId="18" fillId="7" borderId="29" xfId="7" applyFont="1" applyFill="1" applyBorder="1" applyAlignment="1">
      <alignment horizontal="center" vertical="center" wrapText="1"/>
    </xf>
    <xf numFmtId="0" fontId="16" fillId="4" borderId="31" xfId="0" applyFont="1" applyFill="1" applyBorder="1" applyAlignment="1" applyProtection="1">
      <alignment vertical="center" wrapText="1"/>
      <protection locked="0"/>
    </xf>
    <xf numFmtId="0" fontId="16" fillId="4" borderId="31" xfId="0" applyFont="1" applyFill="1" applyBorder="1" applyAlignment="1" applyProtection="1">
      <alignment horizontal="center" vertical="center" wrapText="1"/>
      <protection locked="0"/>
    </xf>
    <xf numFmtId="0" fontId="16" fillId="4" borderId="30" xfId="0" applyFont="1" applyFill="1" applyBorder="1" applyAlignment="1" applyProtection="1">
      <alignment horizontal="center" vertical="center" wrapText="1"/>
      <protection locked="0"/>
    </xf>
    <xf numFmtId="2" fontId="17" fillId="5" borderId="15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 applyProtection="1">
      <alignment vertical="center" wrapText="1"/>
      <protection locked="0"/>
    </xf>
    <xf numFmtId="0" fontId="16" fillId="6" borderId="13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center" vertical="center"/>
    </xf>
    <xf numFmtId="0" fontId="19" fillId="5" borderId="22" xfId="0" applyFont="1" applyFill="1" applyBorder="1" applyAlignment="1" applyProtection="1">
      <alignment horizontal="left" vertical="center" wrapText="1"/>
      <protection locked="0"/>
    </xf>
    <xf numFmtId="1" fontId="19" fillId="5" borderId="23" xfId="0" applyNumberFormat="1" applyFont="1" applyFill="1" applyBorder="1" applyAlignment="1" applyProtection="1">
      <alignment horizontal="left" vertical="center" wrapText="1"/>
      <protection locked="0"/>
    </xf>
    <xf numFmtId="166" fontId="19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9" xfId="5" applyFont="1" applyBorder="1" applyAlignment="1">
      <alignment horizontal="center" vertical="center" wrapText="1"/>
    </xf>
    <xf numFmtId="9" fontId="4" fillId="6" borderId="29" xfId="0" applyNumberFormat="1" applyFont="1" applyFill="1" applyBorder="1"/>
    <xf numFmtId="0" fontId="16" fillId="6" borderId="29" xfId="0" applyFont="1" applyFill="1" applyBorder="1" applyAlignment="1" applyProtection="1">
      <alignment vertical="center" wrapText="1"/>
      <protection locked="0"/>
    </xf>
    <xf numFmtId="0" fontId="18" fillId="6" borderId="29" xfId="4" applyFont="1" applyFill="1" applyBorder="1" applyAlignment="1">
      <alignment horizontal="center" vertical="center" wrapText="1"/>
    </xf>
    <xf numFmtId="0" fontId="18" fillId="6" borderId="29" xfId="5" applyFont="1" applyFill="1" applyBorder="1" applyAlignment="1">
      <alignment horizontal="center" vertical="center" wrapText="1"/>
    </xf>
    <xf numFmtId="0" fontId="23" fillId="0" borderId="29" xfId="6" applyFont="1" applyBorder="1" applyAlignment="1" applyProtection="1">
      <alignment horizontal="center" vertical="center" wrapText="1"/>
      <protection locked="0"/>
    </xf>
    <xf numFmtId="0" fontId="19" fillId="5" borderId="30" xfId="0" applyFont="1" applyFill="1" applyBorder="1" applyAlignment="1" applyProtection="1">
      <alignment horizontal="left" vertical="center" wrapText="1"/>
      <protection locked="0"/>
    </xf>
    <xf numFmtId="1" fontId="19" fillId="5" borderId="7" xfId="0" applyNumberFormat="1" applyFont="1" applyFill="1" applyBorder="1" applyAlignment="1" applyProtection="1">
      <alignment horizontal="left" vertical="center" wrapText="1"/>
      <protection locked="0"/>
    </xf>
    <xf numFmtId="166" fontId="19" fillId="5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22" xfId="4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0" fontId="25" fillId="6" borderId="0" xfId="0" applyFont="1" applyFill="1"/>
    <xf numFmtId="0" fontId="22" fillId="0" borderId="29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28" fillId="6" borderId="0" xfId="3" applyFont="1" applyFill="1" applyAlignment="1">
      <alignment horizontal="center"/>
    </xf>
    <xf numFmtId="164" fontId="13" fillId="6" borderId="0" xfId="1" applyNumberFormat="1" applyFont="1" applyFill="1" applyBorder="1" applyAlignment="1">
      <alignment horizontal="center" vertical="center"/>
    </xf>
    <xf numFmtId="0" fontId="29" fillId="6" borderId="0" xfId="3" applyFont="1" applyFill="1" applyAlignment="1">
      <alignment horizontal="left" vertical="center"/>
    </xf>
    <xf numFmtId="164" fontId="30" fillId="6" borderId="0" xfId="1" applyNumberFormat="1" applyFont="1" applyFill="1" applyBorder="1" applyAlignment="1">
      <alignment horizontal="left" vertical="center"/>
    </xf>
    <xf numFmtId="0" fontId="31" fillId="6" borderId="0" xfId="0" applyFont="1" applyFill="1"/>
    <xf numFmtId="2" fontId="28" fillId="6" borderId="0" xfId="3" applyNumberFormat="1" applyFont="1" applyFill="1" applyAlignment="1">
      <alignment horizontal="center"/>
    </xf>
    <xf numFmtId="0" fontId="30" fillId="6" borderId="0" xfId="3" applyFont="1" applyFill="1" applyAlignment="1">
      <alignment horizontal="center"/>
    </xf>
    <xf numFmtId="0" fontId="30" fillId="6" borderId="0" xfId="3" applyFont="1" applyFill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2" fontId="17" fillId="0" borderId="32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9" fillId="4" borderId="2" xfId="0" applyFont="1" applyFill="1" applyBorder="1" applyAlignment="1" applyProtection="1">
      <alignment vertical="center" wrapText="1"/>
      <protection locked="0"/>
    </xf>
    <xf numFmtId="0" fontId="9" fillId="4" borderId="20" xfId="0" applyFont="1" applyFill="1" applyBorder="1" applyAlignment="1" applyProtection="1">
      <alignment vertical="center" wrapText="1"/>
      <protection locked="0"/>
    </xf>
    <xf numFmtId="0" fontId="9" fillId="4" borderId="21" xfId="0" applyFont="1" applyFill="1" applyBorder="1" applyAlignment="1" applyProtection="1">
      <alignment vertical="center" wrapText="1"/>
      <protection locked="0"/>
    </xf>
    <xf numFmtId="0" fontId="9" fillId="4" borderId="5" xfId="0" applyFont="1" applyFill="1" applyBorder="1" applyAlignment="1" applyProtection="1">
      <alignment vertical="center" wrapText="1"/>
      <protection locked="0"/>
    </xf>
    <xf numFmtId="0" fontId="9" fillId="4" borderId="6" xfId="0" applyFont="1" applyFill="1" applyBorder="1" applyAlignment="1" applyProtection="1">
      <alignment vertical="center" wrapText="1"/>
      <protection locked="0"/>
    </xf>
    <xf numFmtId="0" fontId="16" fillId="2" borderId="20" xfId="0" applyFont="1" applyFill="1" applyBorder="1" applyAlignment="1" applyProtection="1">
      <alignment vertical="center" wrapText="1"/>
      <protection locked="0"/>
    </xf>
    <xf numFmtId="0" fontId="16" fillId="2" borderId="21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3" fillId="3" borderId="6" xfId="0" applyFont="1" applyFill="1" applyBorder="1" applyAlignment="1" applyProtection="1">
      <alignment vertical="center" wrapText="1"/>
      <protection locked="0"/>
    </xf>
    <xf numFmtId="0" fontId="16" fillId="4" borderId="20" xfId="0" applyFont="1" applyFill="1" applyBorder="1" applyAlignment="1" applyProtection="1">
      <alignment vertical="center" wrapText="1"/>
      <protection locked="0"/>
    </xf>
    <xf numFmtId="0" fontId="16" fillId="4" borderId="21" xfId="0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 applyProtection="1">
      <alignment vertical="center" wrapText="1"/>
      <protection locked="0"/>
    </xf>
    <xf numFmtId="0" fontId="16" fillId="4" borderId="2" xfId="0" applyFont="1" applyFill="1" applyBorder="1" applyAlignment="1" applyProtection="1">
      <alignment vertical="center" wrapText="1"/>
      <protection locked="0"/>
    </xf>
    <xf numFmtId="0" fontId="16" fillId="4" borderId="5" xfId="0" applyFont="1" applyFill="1" applyBorder="1" applyAlignment="1" applyProtection="1">
      <alignment vertical="center" wrapText="1"/>
      <protection locked="0"/>
    </xf>
    <xf numFmtId="0" fontId="16" fillId="4" borderId="6" xfId="0" applyFont="1" applyFill="1" applyBorder="1" applyAlignment="1" applyProtection="1">
      <alignment vertical="center" wrapText="1"/>
      <protection locked="0"/>
    </xf>
    <xf numFmtId="0" fontId="9" fillId="0" borderId="1" xfId="3" applyFont="1" applyBorder="1" applyAlignment="1">
      <alignment horizontal="right" vertical="center" wrapText="1"/>
    </xf>
    <xf numFmtId="0" fontId="9" fillId="0" borderId="0" xfId="3" applyFont="1" applyAlignment="1">
      <alignment horizontal="right" vertical="center" wrapText="1"/>
    </xf>
    <xf numFmtId="0" fontId="11" fillId="2" borderId="1" xfId="4" applyFont="1" applyFill="1" applyBorder="1" applyAlignment="1">
      <alignment horizontal="left" vertical="center" wrapText="1"/>
    </xf>
    <xf numFmtId="0" fontId="11" fillId="2" borderId="2" xfId="4" applyFont="1" applyFill="1" applyBorder="1" applyAlignment="1">
      <alignment horizontal="left" vertical="center" wrapText="1"/>
    </xf>
    <xf numFmtId="0" fontId="11" fillId="2" borderId="5" xfId="4" applyFont="1" applyFill="1" applyBorder="1" applyAlignment="1">
      <alignment horizontal="left" vertical="center" wrapText="1"/>
    </xf>
    <xf numFmtId="0" fontId="11" fillId="2" borderId="6" xfId="4" applyFont="1" applyFill="1" applyBorder="1" applyAlignment="1">
      <alignment horizontal="left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0" xfId="4" applyFont="1" applyFill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4" fillId="3" borderId="3" xfId="4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0" borderId="0" xfId="2" applyFont="1" applyAlignment="1">
      <alignment horizontal="right" vertical="center" wrapText="1"/>
    </xf>
    <xf numFmtId="0" fontId="3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 wrapText="1"/>
    </xf>
    <xf numFmtId="0" fontId="7" fillId="0" borderId="0" xfId="2" applyFont="1" applyAlignment="1">
      <alignment horizontal="right" vertical="center" wrapText="1"/>
    </xf>
  </cellXfs>
  <cellStyles count="8">
    <cellStyle name="Обычный" xfId="0" builtinId="0"/>
    <cellStyle name="Обычный 5" xfId="2" xr:uid="{AFF86102-E312-464A-A41E-1924CDE1676E}"/>
    <cellStyle name="Обычный_MAIN" xfId="6" xr:uid="{E992EF16-4016-4AFE-A250-7FEB86E86CC4}"/>
    <cellStyle name="Обычный_Книга_3_СКЛАД" xfId="3" xr:uid="{32DC3528-CB9E-48A2-B447-C28B5E1EACA4}"/>
    <cellStyle name="Обычный_Лист1" xfId="7" xr:uid="{6434AFCF-0FE1-438D-9165-15EA0F959D95}"/>
    <cellStyle name="Обычный_Прайс на всю продукцию от 2010 год  (со всеми колонками В В) (2)" xfId="4" xr:uid="{D79234AD-1B5A-42F9-8D83-2E10996E7F1D}"/>
    <cellStyle name="Обычный_Прайс на всю продукцию от 2010 год  (со всеми колонками В В) (2) 2" xfId="5" xr:uid="{A6120F8E-390C-4F7B-BE9C-13541CE5077D}"/>
    <cellStyle name="Процентный" xfId="1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57151</xdr:rowOff>
    </xdr:from>
    <xdr:ext cx="2581275" cy="1386732"/>
    <xdr:pic>
      <xdr:nvPicPr>
        <xdr:cNvPr id="2" name="Picture 5">
          <a:extLst>
            <a:ext uri="{FF2B5EF4-FFF2-40B4-BE49-F238E27FC236}">
              <a16:creationId xmlns:a16="http://schemas.microsoft.com/office/drawing/2014/main" id="{1C232B31-DF61-4E1D-A302-656CEC4C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1"/>
          <a:ext cx="2581275" cy="138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BCB6-1C16-49CA-89BA-FD101F69F084}">
  <sheetPr>
    <pageSetUpPr fitToPage="1"/>
  </sheetPr>
  <dimension ref="A1:T195"/>
  <sheetViews>
    <sheetView tabSelected="1" topLeftCell="B1" workbookViewId="0">
      <selection activeCell="A7" sqref="A7:E7"/>
    </sheetView>
  </sheetViews>
  <sheetFormatPr defaultColWidth="9.140625" defaultRowHeight="15" x14ac:dyDescent="0.25"/>
  <cols>
    <col min="1" max="1" width="5.28515625" style="1" hidden="1" customWidth="1"/>
    <col min="2" max="2" width="53.5703125" style="3" customWidth="1"/>
    <col min="3" max="6" width="12.7109375" style="3" customWidth="1"/>
    <col min="7" max="7" width="11.5703125" style="3" hidden="1" customWidth="1"/>
    <col min="8" max="9" width="9.42578125" style="3" hidden="1" customWidth="1"/>
    <col min="10" max="10" width="0" style="1" hidden="1" customWidth="1"/>
    <col min="11" max="11" width="9.140625" style="1"/>
    <col min="12" max="20" width="9.140625" style="1" hidden="1" customWidth="1"/>
    <col min="21" max="21" width="9.140625" style="1" customWidth="1"/>
    <col min="22" max="16384" width="9.140625" style="1"/>
  </cols>
  <sheetData>
    <row r="1" spans="1:20" ht="26.25" x14ac:dyDescent="0.25">
      <c r="A1" s="137" t="s">
        <v>166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20" ht="15.75" customHeight="1" x14ac:dyDescent="0.2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20" ht="20.25" customHeight="1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20" ht="20.25" customHeight="1" x14ac:dyDescent="0.25">
      <c r="A4" s="2"/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1:20" ht="15.75" customHeight="1" x14ac:dyDescent="0.25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20" ht="15.75" customHeight="1" x14ac:dyDescent="0.25">
      <c r="A6" s="136" t="s">
        <v>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20" x14ac:dyDescent="0.25">
      <c r="A7" s="118" t="s">
        <v>165</v>
      </c>
      <c r="B7" s="119"/>
      <c r="C7" s="119"/>
      <c r="D7" s="119"/>
      <c r="E7" s="119"/>
      <c r="F7" s="1"/>
      <c r="G7" s="1"/>
      <c r="H7" s="1"/>
      <c r="I7" s="1"/>
    </row>
    <row r="8" spans="1:20" ht="1.5" customHeight="1" x14ac:dyDescent="0.25">
      <c r="F8" s="1"/>
      <c r="G8" s="1"/>
      <c r="H8" s="1"/>
      <c r="I8" s="1"/>
    </row>
    <row r="9" spans="1:20" ht="15" customHeight="1" x14ac:dyDescent="0.25">
      <c r="A9" s="120" t="s">
        <v>5</v>
      </c>
      <c r="B9" s="121"/>
      <c r="C9" s="124" t="s">
        <v>6</v>
      </c>
      <c r="D9" s="125"/>
      <c r="E9" s="125"/>
      <c r="F9" s="126"/>
      <c r="G9" s="4"/>
      <c r="H9" s="4"/>
      <c r="I9" s="4"/>
      <c r="J9" s="130" t="s">
        <v>7</v>
      </c>
      <c r="K9" s="131"/>
    </row>
    <row r="10" spans="1:20" ht="15.95" customHeight="1" thickBot="1" x14ac:dyDescent="0.3">
      <c r="A10" s="122"/>
      <c r="B10" s="123"/>
      <c r="C10" s="127"/>
      <c r="D10" s="128"/>
      <c r="E10" s="128"/>
      <c r="F10" s="129"/>
      <c r="G10" s="4"/>
      <c r="H10" s="4"/>
      <c r="I10" s="4"/>
      <c r="J10" s="132"/>
      <c r="K10" s="133"/>
    </row>
    <row r="11" spans="1:20" ht="37.5" customHeight="1" thickBot="1" x14ac:dyDescent="0.3">
      <c r="A11" s="103" t="s">
        <v>8</v>
      </c>
      <c r="B11" s="104"/>
      <c r="C11" s="5" t="s">
        <v>9</v>
      </c>
      <c r="D11" s="6" t="s">
        <v>10</v>
      </c>
      <c r="E11" s="6" t="s">
        <v>11</v>
      </c>
      <c r="F11" s="5" t="s">
        <v>12</v>
      </c>
      <c r="G11" s="134" t="s">
        <v>13</v>
      </c>
      <c r="H11" s="135"/>
      <c r="I11" s="7" t="s">
        <v>164</v>
      </c>
      <c r="J11" s="8" t="s">
        <v>14</v>
      </c>
      <c r="K11" s="9" t="s">
        <v>15</v>
      </c>
      <c r="L11" s="105" t="s">
        <v>16</v>
      </c>
      <c r="M11" s="106"/>
      <c r="N11" s="107" t="s">
        <v>17</v>
      </c>
      <c r="O11" s="108"/>
      <c r="P11" s="108"/>
      <c r="Q11" s="107" t="s">
        <v>17</v>
      </c>
      <c r="R11" s="109"/>
      <c r="S11" s="10" t="s">
        <v>18</v>
      </c>
      <c r="T11" s="10" t="s">
        <v>19</v>
      </c>
    </row>
    <row r="12" spans="1:20" ht="16.5" thickBot="1" x14ac:dyDescent="0.3">
      <c r="A12" s="97" t="s">
        <v>20</v>
      </c>
      <c r="B12" s="98"/>
      <c r="C12" s="11"/>
      <c r="D12" s="12"/>
      <c r="E12" s="12"/>
      <c r="F12" s="11"/>
      <c r="G12" s="13" t="s">
        <v>21</v>
      </c>
      <c r="H12" s="14" t="s">
        <v>22</v>
      </c>
      <c r="I12" s="91"/>
      <c r="J12" s="13" t="s">
        <v>21</v>
      </c>
      <c r="K12" s="14" t="s">
        <v>163</v>
      </c>
      <c r="L12" s="15" t="s">
        <v>23</v>
      </c>
      <c r="M12" s="16" t="s">
        <v>15</v>
      </c>
      <c r="N12" s="17" t="s">
        <v>24</v>
      </c>
      <c r="O12" s="18" t="s">
        <v>23</v>
      </c>
      <c r="P12" s="18" t="s">
        <v>15</v>
      </c>
      <c r="Q12" s="18" t="s">
        <v>25</v>
      </c>
      <c r="R12" s="18" t="s">
        <v>26</v>
      </c>
      <c r="S12" s="18"/>
      <c r="T12" s="18"/>
    </row>
    <row r="13" spans="1:20" ht="25.5" x14ac:dyDescent="0.25">
      <c r="A13" s="19"/>
      <c r="B13" s="19" t="s">
        <v>27</v>
      </c>
      <c r="C13" s="20" t="s">
        <v>28</v>
      </c>
      <c r="D13" s="21" t="s">
        <v>29</v>
      </c>
      <c r="E13" s="22">
        <v>0.62524999999999997</v>
      </c>
      <c r="F13" s="23" t="s">
        <v>30</v>
      </c>
      <c r="G13" s="24">
        <v>157.89726549486963</v>
      </c>
      <c r="H13" s="93">
        <v>252.53461094741246</v>
      </c>
      <c r="I13" s="92">
        <f>G13*1.04</f>
        <v>164.21315611466443</v>
      </c>
      <c r="J13" s="25">
        <f>(I13*L13)+I13</f>
        <v>180.63447172613087</v>
      </c>
      <c r="K13" s="25">
        <f>(I13*M13)+I13</f>
        <v>198.69791889874395</v>
      </c>
      <c r="L13" s="26">
        <v>0.1</v>
      </c>
      <c r="M13" s="26">
        <v>0.21</v>
      </c>
    </row>
    <row r="14" spans="1:20" ht="24.95" customHeight="1" x14ac:dyDescent="0.25">
      <c r="A14" s="99" t="s">
        <v>31</v>
      </c>
      <c r="B14" s="100"/>
      <c r="C14" s="27"/>
      <c r="D14" s="28"/>
      <c r="E14" s="29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38.25" x14ac:dyDescent="0.25">
      <c r="A15" s="31"/>
      <c r="B15" s="32" t="s">
        <v>32</v>
      </c>
      <c r="C15" s="33" t="s">
        <v>33</v>
      </c>
      <c r="D15" s="34" t="s">
        <v>29</v>
      </c>
      <c r="E15" s="35">
        <v>0.75</v>
      </c>
      <c r="F15" s="33" t="s">
        <v>34</v>
      </c>
      <c r="G15" s="24">
        <v>193.82936823510315</v>
      </c>
      <c r="H15" s="93">
        <v>258.43915764680418</v>
      </c>
      <c r="I15" s="92">
        <f t="shared" ref="I15:I77" si="0">G15*1.04</f>
        <v>201.58254296450727</v>
      </c>
      <c r="J15" s="25">
        <f t="shared" ref="J15:J77" si="1">(I15*L15)+I15</f>
        <v>231.81992440918336</v>
      </c>
      <c r="K15" s="25">
        <f t="shared" ref="K15:K77" si="2">(I15*M15)+I15</f>
        <v>266.08895671314963</v>
      </c>
      <c r="L15" s="26">
        <v>0.15</v>
      </c>
      <c r="M15" s="26">
        <v>0.32</v>
      </c>
    </row>
    <row r="16" spans="1:20" ht="25.5" x14ac:dyDescent="0.25">
      <c r="A16" s="31"/>
      <c r="B16" s="32" t="s">
        <v>35</v>
      </c>
      <c r="C16" s="36" t="s">
        <v>33</v>
      </c>
      <c r="D16" s="37" t="s">
        <v>29</v>
      </c>
      <c r="E16" s="38">
        <v>0.75</v>
      </c>
      <c r="F16" s="36" t="s">
        <v>36</v>
      </c>
      <c r="G16" s="24">
        <v>255.87815884835794</v>
      </c>
      <c r="H16" s="93">
        <v>341.17087846447731</v>
      </c>
      <c r="I16" s="92">
        <f t="shared" si="0"/>
        <v>266.11328520229227</v>
      </c>
      <c r="J16" s="25">
        <f t="shared" si="1"/>
        <v>306.03027798263611</v>
      </c>
      <c r="K16" s="25">
        <f t="shared" si="2"/>
        <v>351.26953646702577</v>
      </c>
      <c r="L16" s="26">
        <v>0.15</v>
      </c>
      <c r="M16" s="26">
        <v>0.32</v>
      </c>
    </row>
    <row r="17" spans="1:13" ht="25.5" x14ac:dyDescent="0.25">
      <c r="A17" s="31"/>
      <c r="B17" s="32" t="s">
        <v>37</v>
      </c>
      <c r="C17" s="36" t="s">
        <v>33</v>
      </c>
      <c r="D17" s="37" t="s">
        <v>29</v>
      </c>
      <c r="E17" s="38">
        <v>0.75</v>
      </c>
      <c r="F17" s="36" t="s">
        <v>36</v>
      </c>
      <c r="G17" s="24">
        <v>241.995759184935</v>
      </c>
      <c r="H17" s="93">
        <v>322.66101224658001</v>
      </c>
      <c r="I17" s="92">
        <f t="shared" si="0"/>
        <v>251.67558955233241</v>
      </c>
      <c r="J17" s="25">
        <f t="shared" si="1"/>
        <v>289.42692798518226</v>
      </c>
      <c r="K17" s="25">
        <f t="shared" si="2"/>
        <v>332.21177820907877</v>
      </c>
      <c r="L17" s="26">
        <v>0.15</v>
      </c>
      <c r="M17" s="26">
        <v>0.32</v>
      </c>
    </row>
    <row r="18" spans="1:13" x14ac:dyDescent="0.25">
      <c r="A18" s="97" t="s">
        <v>38</v>
      </c>
      <c r="B18" s="98"/>
      <c r="C18" s="11"/>
      <c r="D18" s="39"/>
      <c r="E18" s="40"/>
      <c r="F18" s="11"/>
      <c r="G18" s="11"/>
      <c r="H18" s="11"/>
      <c r="I18" s="11"/>
      <c r="J18" s="11"/>
      <c r="K18" s="11"/>
      <c r="M18" s="26">
        <v>0.32</v>
      </c>
    </row>
    <row r="19" spans="1:13" ht="31.5" customHeight="1" x14ac:dyDescent="0.25">
      <c r="A19" s="19"/>
      <c r="B19" s="19" t="s">
        <v>39</v>
      </c>
      <c r="C19" s="23" t="s">
        <v>33</v>
      </c>
      <c r="D19" s="21" t="s">
        <v>40</v>
      </c>
      <c r="E19" s="22">
        <v>0.85</v>
      </c>
      <c r="F19" s="23" t="s">
        <v>41</v>
      </c>
      <c r="G19" s="24">
        <v>246.94702109500389</v>
      </c>
      <c r="H19" s="93">
        <v>290.52590717059286</v>
      </c>
      <c r="I19" s="92">
        <f t="shared" si="0"/>
        <v>256.82490193880403</v>
      </c>
      <c r="J19" s="25">
        <f t="shared" si="1"/>
        <v>295.34863722962461</v>
      </c>
      <c r="K19" s="25">
        <f t="shared" si="2"/>
        <v>339.00887055922135</v>
      </c>
      <c r="L19" s="26">
        <v>0.15</v>
      </c>
      <c r="M19" s="26">
        <v>0.32</v>
      </c>
    </row>
    <row r="20" spans="1:13" ht="25.5" x14ac:dyDescent="0.25">
      <c r="A20" s="19"/>
      <c r="B20" s="19" t="s">
        <v>42</v>
      </c>
      <c r="C20" s="23" t="s">
        <v>33</v>
      </c>
      <c r="D20" s="21" t="s">
        <v>40</v>
      </c>
      <c r="E20" s="22">
        <v>0.85</v>
      </c>
      <c r="F20" s="23" t="s">
        <v>41</v>
      </c>
      <c r="G20" s="24">
        <v>320.3560361639847</v>
      </c>
      <c r="H20" s="93">
        <v>376.88945431057027</v>
      </c>
      <c r="I20" s="92">
        <f t="shared" si="0"/>
        <v>333.17027761054408</v>
      </c>
      <c r="J20" s="25">
        <f t="shared" si="1"/>
        <v>389.80922480433657</v>
      </c>
      <c r="K20" s="25">
        <f t="shared" si="2"/>
        <v>456.4432803264454</v>
      </c>
      <c r="L20" s="26">
        <v>0.17</v>
      </c>
      <c r="M20" s="26">
        <v>0.37</v>
      </c>
    </row>
    <row r="21" spans="1:13" ht="25.5" x14ac:dyDescent="0.25">
      <c r="A21" s="19"/>
      <c r="B21" s="19" t="s">
        <v>43</v>
      </c>
      <c r="C21" s="23" t="s">
        <v>33</v>
      </c>
      <c r="D21" s="21" t="s">
        <v>40</v>
      </c>
      <c r="E21" s="22">
        <v>0.85</v>
      </c>
      <c r="F21" s="23" t="s">
        <v>41</v>
      </c>
      <c r="G21" s="24">
        <v>286.92905148507185</v>
      </c>
      <c r="H21" s="93">
        <v>337.56358998243752</v>
      </c>
      <c r="I21" s="92">
        <f t="shared" si="0"/>
        <v>298.40621354447472</v>
      </c>
      <c r="J21" s="25">
        <f t="shared" si="1"/>
        <v>349.13526984703543</v>
      </c>
      <c r="K21" s="25">
        <f t="shared" si="2"/>
        <v>408.81651255593039</v>
      </c>
      <c r="L21" s="26">
        <v>0.17</v>
      </c>
      <c r="M21" s="26">
        <v>0.37</v>
      </c>
    </row>
    <row r="22" spans="1:13" s="44" customFormat="1" x14ac:dyDescent="0.25">
      <c r="A22" s="95" t="s">
        <v>44</v>
      </c>
      <c r="B22" s="96"/>
      <c r="C22" s="41"/>
      <c r="D22" s="42"/>
      <c r="E22" s="43"/>
      <c r="F22" s="41"/>
      <c r="G22" s="41"/>
      <c r="H22" s="41"/>
      <c r="I22" s="41"/>
      <c r="J22" s="41"/>
      <c r="K22" s="41"/>
      <c r="L22" s="30"/>
      <c r="M22" s="30"/>
    </row>
    <row r="23" spans="1:13" s="44" customFormat="1" ht="51" x14ac:dyDescent="0.25">
      <c r="A23" s="45"/>
      <c r="B23" s="45" t="s">
        <v>45</v>
      </c>
      <c r="C23" s="46" t="s">
        <v>46</v>
      </c>
      <c r="D23" s="21" t="s">
        <v>47</v>
      </c>
      <c r="E23" s="22">
        <v>0.9</v>
      </c>
      <c r="F23" s="23" t="s">
        <v>48</v>
      </c>
      <c r="G23" s="24">
        <v>251.7775864994249</v>
      </c>
      <c r="H23" s="93">
        <v>279.75287388824995</v>
      </c>
      <c r="I23" s="92">
        <f t="shared" si="0"/>
        <v>261.8486899594019</v>
      </c>
      <c r="J23" s="25">
        <f t="shared" si="1"/>
        <v>314.21842795128225</v>
      </c>
      <c r="K23" s="25">
        <f t="shared" si="2"/>
        <v>384.91757424032079</v>
      </c>
      <c r="L23" s="26">
        <v>0.2</v>
      </c>
      <c r="M23" s="26">
        <v>0.47</v>
      </c>
    </row>
    <row r="24" spans="1:13" s="44" customFormat="1" ht="51" x14ac:dyDescent="0.25">
      <c r="A24" s="45"/>
      <c r="B24" s="45" t="s">
        <v>49</v>
      </c>
      <c r="C24" s="46" t="s">
        <v>46</v>
      </c>
      <c r="D24" s="21" t="s">
        <v>47</v>
      </c>
      <c r="E24" s="22">
        <v>0.9</v>
      </c>
      <c r="F24" s="23" t="s">
        <v>48</v>
      </c>
      <c r="G24" s="24">
        <v>282.68443254426228</v>
      </c>
      <c r="H24" s="93">
        <v>314.09381393806922</v>
      </c>
      <c r="I24" s="92">
        <f t="shared" si="0"/>
        <v>293.99180984603277</v>
      </c>
      <c r="J24" s="25">
        <f t="shared" si="1"/>
        <v>352.79017181523932</v>
      </c>
      <c r="K24" s="25">
        <f t="shared" si="2"/>
        <v>432.16796047366813</v>
      </c>
      <c r="L24" s="26">
        <v>0.2</v>
      </c>
      <c r="M24" s="26">
        <v>0.47</v>
      </c>
    </row>
    <row r="25" spans="1:13" x14ac:dyDescent="0.25">
      <c r="A25" s="110" t="s">
        <v>50</v>
      </c>
      <c r="B25" s="111"/>
      <c r="C25" s="47" t="s">
        <v>9</v>
      </c>
      <c r="D25" s="48"/>
      <c r="E25" s="47"/>
      <c r="F25" s="47" t="s">
        <v>12</v>
      </c>
      <c r="G25" s="47" t="s">
        <v>12</v>
      </c>
      <c r="H25" s="47" t="s">
        <v>12</v>
      </c>
      <c r="I25" s="47" t="s">
        <v>12</v>
      </c>
      <c r="J25" s="47"/>
      <c r="K25" s="47"/>
      <c r="L25" s="30"/>
      <c r="M25" s="30"/>
    </row>
    <row r="26" spans="1:13" ht="27" customHeight="1" x14ac:dyDescent="0.25">
      <c r="A26" s="112" t="s">
        <v>51</v>
      </c>
      <c r="B26" s="113"/>
      <c r="C26" s="49"/>
      <c r="D26" s="50"/>
      <c r="E26" s="49"/>
      <c r="F26" s="49"/>
      <c r="G26" s="49"/>
      <c r="H26" s="49"/>
      <c r="I26" s="49"/>
      <c r="J26" s="49"/>
      <c r="K26" s="49"/>
      <c r="L26" s="30"/>
      <c r="M26" s="30"/>
    </row>
    <row r="27" spans="1:13" s="44" customFormat="1" ht="38.25" customHeight="1" x14ac:dyDescent="0.25">
      <c r="A27" s="51"/>
      <c r="B27" s="52" t="s">
        <v>52</v>
      </c>
      <c r="C27" s="23" t="s">
        <v>28</v>
      </c>
      <c r="D27" s="53"/>
      <c r="E27" s="23"/>
      <c r="F27" s="23" t="s">
        <v>53</v>
      </c>
      <c r="G27" s="24">
        <v>111.07170829287635</v>
      </c>
      <c r="H27" s="93"/>
      <c r="I27" s="92">
        <f t="shared" si="0"/>
        <v>115.51457662459141</v>
      </c>
      <c r="J27" s="25">
        <f t="shared" si="1"/>
        <v>150.16894961196883</v>
      </c>
      <c r="K27" s="25">
        <f t="shared" si="2"/>
        <v>181.35788530060853</v>
      </c>
      <c r="L27" s="26">
        <v>0.3</v>
      </c>
      <c r="M27" s="26">
        <v>0.56999999999999995</v>
      </c>
    </row>
    <row r="28" spans="1:13" s="44" customFormat="1" ht="25.5" x14ac:dyDescent="0.25">
      <c r="A28" s="54"/>
      <c r="B28" s="19" t="s">
        <v>54</v>
      </c>
      <c r="C28" s="23" t="s">
        <v>28</v>
      </c>
      <c r="D28" s="55"/>
      <c r="E28" s="23"/>
      <c r="F28" s="23" t="s">
        <v>55</v>
      </c>
      <c r="G28" s="24">
        <v>369.94520943985952</v>
      </c>
      <c r="H28" s="93"/>
      <c r="I28" s="92">
        <f t="shared" si="0"/>
        <v>384.7430178174539</v>
      </c>
      <c r="J28" s="25">
        <f t="shared" si="1"/>
        <v>500.16592316269009</v>
      </c>
      <c r="K28" s="25">
        <f t="shared" si="2"/>
        <v>604.04653797340256</v>
      </c>
      <c r="L28" s="26">
        <v>0.3</v>
      </c>
      <c r="M28" s="26">
        <v>0.56999999999999995</v>
      </c>
    </row>
    <row r="29" spans="1:13" s="44" customFormat="1" ht="25.5" x14ac:dyDescent="0.25">
      <c r="A29" s="51"/>
      <c r="B29" s="52" t="s">
        <v>56</v>
      </c>
      <c r="C29" s="23" t="s">
        <v>28</v>
      </c>
      <c r="D29" s="53"/>
      <c r="E29" s="23"/>
      <c r="F29" s="23" t="s">
        <v>57</v>
      </c>
      <c r="G29" s="24">
        <v>287.77669875881605</v>
      </c>
      <c r="H29" s="93"/>
      <c r="I29" s="92">
        <f t="shared" si="0"/>
        <v>299.28776670916869</v>
      </c>
      <c r="J29" s="25">
        <f t="shared" si="1"/>
        <v>389.07409672191932</v>
      </c>
      <c r="K29" s="25">
        <f t="shared" si="2"/>
        <v>469.88179373339483</v>
      </c>
      <c r="L29" s="26">
        <v>0.3</v>
      </c>
      <c r="M29" s="26">
        <v>0.56999999999999995</v>
      </c>
    </row>
    <row r="30" spans="1:13" s="44" customFormat="1" ht="44.25" customHeight="1" x14ac:dyDescent="0.25">
      <c r="A30" s="51"/>
      <c r="B30" s="52" t="s">
        <v>58</v>
      </c>
      <c r="C30" s="23" t="s">
        <v>28</v>
      </c>
      <c r="D30" s="53"/>
      <c r="E30" s="23"/>
      <c r="F30" s="23" t="s">
        <v>55</v>
      </c>
      <c r="G30" s="24">
        <v>320.04038545341342</v>
      </c>
      <c r="H30" s="93"/>
      <c r="I30" s="92">
        <f t="shared" si="0"/>
        <v>332.84200087154994</v>
      </c>
      <c r="J30" s="25">
        <f t="shared" si="1"/>
        <v>432.69460113301494</v>
      </c>
      <c r="K30" s="25">
        <f t="shared" si="2"/>
        <v>522.56194136833335</v>
      </c>
      <c r="L30" s="26">
        <v>0.3</v>
      </c>
      <c r="M30" s="26">
        <v>0.56999999999999995</v>
      </c>
    </row>
    <row r="31" spans="1:13" ht="38.25" x14ac:dyDescent="0.25">
      <c r="A31" s="51"/>
      <c r="B31" s="52" t="s">
        <v>59</v>
      </c>
      <c r="C31" s="23" t="s">
        <v>28</v>
      </c>
      <c r="D31" s="53"/>
      <c r="E31" s="23"/>
      <c r="F31" s="23" t="s">
        <v>57</v>
      </c>
      <c r="G31" s="24">
        <v>322.03245926035737</v>
      </c>
      <c r="H31" s="93"/>
      <c r="I31" s="92">
        <f t="shared" si="0"/>
        <v>334.91375763077167</v>
      </c>
      <c r="J31" s="25">
        <f t="shared" si="1"/>
        <v>435.38788492000316</v>
      </c>
      <c r="K31" s="25">
        <f t="shared" si="2"/>
        <v>525.81459948031147</v>
      </c>
      <c r="L31" s="26">
        <v>0.3</v>
      </c>
      <c r="M31" s="26">
        <v>0.56999999999999995</v>
      </c>
    </row>
    <row r="32" spans="1:13" ht="38.25" x14ac:dyDescent="0.25">
      <c r="A32" s="51"/>
      <c r="B32" s="52" t="s">
        <v>60</v>
      </c>
      <c r="C32" s="23" t="s">
        <v>28</v>
      </c>
      <c r="D32" s="53"/>
      <c r="E32" s="23"/>
      <c r="F32" s="23" t="s">
        <v>61</v>
      </c>
      <c r="G32" s="24">
        <v>391.28350547187455</v>
      </c>
      <c r="H32" s="93"/>
      <c r="I32" s="92">
        <f t="shared" si="0"/>
        <v>406.93484569074957</v>
      </c>
      <c r="J32" s="25">
        <f t="shared" si="1"/>
        <v>529.01529939797445</v>
      </c>
      <c r="K32" s="25">
        <f t="shared" si="2"/>
        <v>638.88770773447686</v>
      </c>
      <c r="L32" s="26">
        <v>0.3</v>
      </c>
      <c r="M32" s="26">
        <v>0.56999999999999995</v>
      </c>
    </row>
    <row r="33" spans="1:13" ht="25.5" x14ac:dyDescent="0.25">
      <c r="A33" s="51"/>
      <c r="B33" s="56" t="s">
        <v>62</v>
      </c>
      <c r="C33" s="23" t="s">
        <v>28</v>
      </c>
      <c r="D33" s="57"/>
      <c r="E33" s="23"/>
      <c r="F33" s="23" t="s">
        <v>61</v>
      </c>
      <c r="G33" s="24">
        <v>287.65187962439114</v>
      </c>
      <c r="H33" s="93"/>
      <c r="I33" s="92">
        <f t="shared" si="0"/>
        <v>299.1579548093668</v>
      </c>
      <c r="J33" s="25">
        <f t="shared" si="1"/>
        <v>388.90534125217687</v>
      </c>
      <c r="K33" s="25">
        <f t="shared" si="2"/>
        <v>469.67798905070583</v>
      </c>
      <c r="L33" s="26">
        <v>0.3</v>
      </c>
      <c r="M33" s="26">
        <v>0.56999999999999995</v>
      </c>
    </row>
    <row r="34" spans="1:13" s="44" customFormat="1" ht="25.5" x14ac:dyDescent="0.25">
      <c r="A34" s="51"/>
      <c r="B34" s="52" t="s">
        <v>63</v>
      </c>
      <c r="C34" s="23" t="s">
        <v>33</v>
      </c>
      <c r="D34" s="53"/>
      <c r="E34" s="23"/>
      <c r="F34" s="23" t="s">
        <v>53</v>
      </c>
      <c r="G34" s="24">
        <v>118.13990791151393</v>
      </c>
      <c r="H34" s="93"/>
      <c r="I34" s="92">
        <f t="shared" si="0"/>
        <v>122.8655042279745</v>
      </c>
      <c r="J34" s="25">
        <f t="shared" si="1"/>
        <v>159.72515549636685</v>
      </c>
      <c r="K34" s="25">
        <f t="shared" si="2"/>
        <v>192.89884163791996</v>
      </c>
      <c r="L34" s="26">
        <v>0.3</v>
      </c>
      <c r="M34" s="26">
        <v>0.56999999999999995</v>
      </c>
    </row>
    <row r="35" spans="1:13" s="44" customFormat="1" ht="25.5" x14ac:dyDescent="0.25">
      <c r="A35" s="51"/>
      <c r="B35" s="52" t="s">
        <v>64</v>
      </c>
      <c r="C35" s="23" t="s">
        <v>28</v>
      </c>
      <c r="D35" s="53"/>
      <c r="E35" s="23"/>
      <c r="F35" s="23" t="s">
        <v>55</v>
      </c>
      <c r="G35" s="24">
        <v>369.97170158958187</v>
      </c>
      <c r="H35" s="93"/>
      <c r="I35" s="92">
        <f t="shared" si="0"/>
        <v>384.77056965316518</v>
      </c>
      <c r="J35" s="25">
        <f t="shared" si="1"/>
        <v>500.20174054911473</v>
      </c>
      <c r="K35" s="25">
        <f t="shared" si="2"/>
        <v>604.08979435546928</v>
      </c>
      <c r="L35" s="26">
        <v>0.3</v>
      </c>
      <c r="M35" s="26">
        <v>0.56999999999999995</v>
      </c>
    </row>
    <row r="36" spans="1:13" s="44" customFormat="1" ht="25.5" x14ac:dyDescent="0.25">
      <c r="A36" s="51"/>
      <c r="B36" s="52" t="s">
        <v>65</v>
      </c>
      <c r="C36" s="23" t="s">
        <v>33</v>
      </c>
      <c r="D36" s="53"/>
      <c r="E36" s="23"/>
      <c r="F36" s="23" t="s">
        <v>66</v>
      </c>
      <c r="G36" s="24">
        <v>130.25682154346407</v>
      </c>
      <c r="H36" s="93"/>
      <c r="I36" s="92">
        <f t="shared" si="0"/>
        <v>135.46709440520263</v>
      </c>
      <c r="J36" s="25">
        <f t="shared" si="1"/>
        <v>176.10722272676341</v>
      </c>
      <c r="K36" s="25">
        <f t="shared" si="2"/>
        <v>212.68333821616812</v>
      </c>
      <c r="L36" s="26">
        <v>0.3</v>
      </c>
      <c r="M36" s="26">
        <v>0.56999999999999995</v>
      </c>
    </row>
    <row r="37" spans="1:13" s="44" customFormat="1" ht="33" customHeight="1" x14ac:dyDescent="0.25">
      <c r="A37" s="114" t="s">
        <v>67</v>
      </c>
      <c r="B37" s="115"/>
      <c r="C37" s="58"/>
      <c r="D37" s="59"/>
      <c r="E37" s="58"/>
      <c r="F37" s="58"/>
      <c r="G37" s="58"/>
      <c r="H37" s="58"/>
      <c r="I37" s="58"/>
      <c r="J37" s="58"/>
      <c r="K37" s="58"/>
      <c r="L37" s="26"/>
      <c r="M37" s="26"/>
    </row>
    <row r="38" spans="1:13" s="44" customFormat="1" ht="25.5" x14ac:dyDescent="0.25">
      <c r="A38" s="51"/>
      <c r="B38" s="52" t="s">
        <v>68</v>
      </c>
      <c r="C38" s="23" t="s">
        <v>28</v>
      </c>
      <c r="D38" s="53"/>
      <c r="E38" s="23"/>
      <c r="F38" s="23" t="s">
        <v>53</v>
      </c>
      <c r="G38" s="24">
        <v>163.58068845383013</v>
      </c>
      <c r="H38" s="93"/>
      <c r="I38" s="92">
        <f t="shared" si="0"/>
        <v>170.12391599198335</v>
      </c>
      <c r="J38" s="25">
        <f t="shared" si="1"/>
        <v>221.16109078957837</v>
      </c>
      <c r="K38" s="25">
        <f t="shared" si="2"/>
        <v>267.09454810741386</v>
      </c>
      <c r="L38" s="26">
        <v>0.3</v>
      </c>
      <c r="M38" s="26">
        <v>0.56999999999999995</v>
      </c>
    </row>
    <row r="39" spans="1:13" s="44" customFormat="1" ht="25.5" x14ac:dyDescent="0.25">
      <c r="A39" s="51"/>
      <c r="B39" s="52" t="s">
        <v>69</v>
      </c>
      <c r="C39" s="23" t="s">
        <v>28</v>
      </c>
      <c r="D39" s="53"/>
      <c r="E39" s="23"/>
      <c r="F39" s="23" t="s">
        <v>53</v>
      </c>
      <c r="G39" s="24">
        <v>143.56761005521906</v>
      </c>
      <c r="H39" s="93"/>
      <c r="I39" s="92">
        <f t="shared" si="0"/>
        <v>149.31031445742784</v>
      </c>
      <c r="J39" s="25">
        <f t="shared" si="1"/>
        <v>194.10340879465619</v>
      </c>
      <c r="K39" s="25">
        <f t="shared" si="2"/>
        <v>234.4171936981617</v>
      </c>
      <c r="L39" s="26">
        <v>0.3</v>
      </c>
      <c r="M39" s="26">
        <v>0.56999999999999995</v>
      </c>
    </row>
    <row r="40" spans="1:13" s="44" customFormat="1" ht="25.5" x14ac:dyDescent="0.25">
      <c r="A40" s="54"/>
      <c r="B40" s="19" t="s">
        <v>70</v>
      </c>
      <c r="C40" s="23" t="s">
        <v>28</v>
      </c>
      <c r="D40" s="55"/>
      <c r="E40" s="23"/>
      <c r="F40" s="23" t="s">
        <v>55</v>
      </c>
      <c r="G40" s="24">
        <v>431.62776471012938</v>
      </c>
      <c r="H40" s="93"/>
      <c r="I40" s="92">
        <f t="shared" si="0"/>
        <v>448.89287529853459</v>
      </c>
      <c r="J40" s="25">
        <f t="shared" si="1"/>
        <v>583.56073788809499</v>
      </c>
      <c r="K40" s="25">
        <f t="shared" si="2"/>
        <v>704.76181421869933</v>
      </c>
      <c r="L40" s="26">
        <v>0.3</v>
      </c>
      <c r="M40" s="26">
        <v>0.56999999999999995</v>
      </c>
    </row>
    <row r="41" spans="1:13" s="44" customFormat="1" ht="25.5" x14ac:dyDescent="0.25">
      <c r="A41" s="54"/>
      <c r="B41" s="19" t="s">
        <v>71</v>
      </c>
      <c r="C41" s="23" t="s">
        <v>28</v>
      </c>
      <c r="D41" s="55"/>
      <c r="E41" s="23"/>
      <c r="F41" s="23" t="s">
        <v>57</v>
      </c>
      <c r="G41" s="24">
        <v>337.84774794559905</v>
      </c>
      <c r="H41" s="93"/>
      <c r="I41" s="92">
        <f t="shared" si="0"/>
        <v>351.36165786342303</v>
      </c>
      <c r="J41" s="25">
        <f t="shared" si="1"/>
        <v>456.77015522244994</v>
      </c>
      <c r="K41" s="25">
        <f t="shared" si="2"/>
        <v>551.63780284557413</v>
      </c>
      <c r="L41" s="26">
        <v>0.3</v>
      </c>
      <c r="M41" s="26">
        <v>0.56999999999999995</v>
      </c>
    </row>
    <row r="42" spans="1:13" s="44" customFormat="1" ht="25.5" x14ac:dyDescent="0.25">
      <c r="A42" s="51"/>
      <c r="B42" s="52" t="s">
        <v>72</v>
      </c>
      <c r="C42" s="23" t="s">
        <v>28</v>
      </c>
      <c r="D42" s="53"/>
      <c r="E42" s="23"/>
      <c r="F42" s="23" t="s">
        <v>55</v>
      </c>
      <c r="G42" s="24">
        <v>374.49920631955638</v>
      </c>
      <c r="H42" s="93"/>
      <c r="I42" s="92">
        <f t="shared" si="0"/>
        <v>389.47917457233865</v>
      </c>
      <c r="J42" s="25">
        <f t="shared" si="1"/>
        <v>506.3229269440402</v>
      </c>
      <c r="K42" s="25">
        <f t="shared" si="2"/>
        <v>611.4823040785717</v>
      </c>
      <c r="L42" s="26">
        <v>0.3</v>
      </c>
      <c r="M42" s="26">
        <v>0.56999999999999995</v>
      </c>
    </row>
    <row r="43" spans="1:13" s="44" customFormat="1" ht="25.5" x14ac:dyDescent="0.25">
      <c r="A43" s="51"/>
      <c r="B43" s="52" t="s">
        <v>73</v>
      </c>
      <c r="C43" s="23" t="s">
        <v>28</v>
      </c>
      <c r="D43" s="53"/>
      <c r="E43" s="23"/>
      <c r="F43" s="23" t="s">
        <v>55</v>
      </c>
      <c r="G43" s="24">
        <v>368.07796547064004</v>
      </c>
      <c r="H43" s="93"/>
      <c r="I43" s="92">
        <f t="shared" si="0"/>
        <v>382.80108408946563</v>
      </c>
      <c r="J43" s="25">
        <f t="shared" si="1"/>
        <v>497.64140931630533</v>
      </c>
      <c r="K43" s="25">
        <f t="shared" si="2"/>
        <v>600.99770202046102</v>
      </c>
      <c r="L43" s="26">
        <v>0.3</v>
      </c>
      <c r="M43" s="26">
        <v>0.56999999999999995</v>
      </c>
    </row>
    <row r="44" spans="1:13" s="44" customFormat="1" ht="25.5" x14ac:dyDescent="0.25">
      <c r="A44" s="51"/>
      <c r="B44" s="52" t="s">
        <v>74</v>
      </c>
      <c r="C44" s="23" t="s">
        <v>28</v>
      </c>
      <c r="D44" s="53"/>
      <c r="E44" s="23"/>
      <c r="F44" s="23" t="s">
        <v>57</v>
      </c>
      <c r="G44" s="24">
        <v>397.60452099044147</v>
      </c>
      <c r="H44" s="93"/>
      <c r="I44" s="92">
        <f t="shared" si="0"/>
        <v>413.50870183005912</v>
      </c>
      <c r="J44" s="25">
        <f t="shared" si="1"/>
        <v>537.56131237907687</v>
      </c>
      <c r="K44" s="25">
        <f t="shared" si="2"/>
        <v>649.2086618731928</v>
      </c>
      <c r="L44" s="26">
        <v>0.3</v>
      </c>
      <c r="M44" s="26">
        <v>0.56999999999999995</v>
      </c>
    </row>
    <row r="45" spans="1:13" s="44" customFormat="1" ht="25.5" x14ac:dyDescent="0.25">
      <c r="A45" s="51"/>
      <c r="B45" s="52" t="s">
        <v>75</v>
      </c>
      <c r="C45" s="23" t="s">
        <v>28</v>
      </c>
      <c r="D45" s="53"/>
      <c r="E45" s="23"/>
      <c r="F45" s="23" t="s">
        <v>57</v>
      </c>
      <c r="G45" s="24">
        <v>387.59893858352297</v>
      </c>
      <c r="H45" s="93"/>
      <c r="I45" s="92">
        <f t="shared" si="0"/>
        <v>403.10289612686393</v>
      </c>
      <c r="J45" s="25">
        <f t="shared" si="1"/>
        <v>524.03376496492308</v>
      </c>
      <c r="K45" s="25">
        <f t="shared" si="2"/>
        <v>632.87154691917635</v>
      </c>
      <c r="L45" s="26">
        <v>0.3</v>
      </c>
      <c r="M45" s="26">
        <v>0.56999999999999995</v>
      </c>
    </row>
    <row r="46" spans="1:13" s="44" customFormat="1" ht="25.5" x14ac:dyDescent="0.25">
      <c r="A46" s="51"/>
      <c r="B46" s="52" t="s">
        <v>76</v>
      </c>
      <c r="C46" s="23" t="s">
        <v>28</v>
      </c>
      <c r="D46" s="53"/>
      <c r="E46" s="23"/>
      <c r="F46" s="23" t="s">
        <v>61</v>
      </c>
      <c r="G46" s="24">
        <v>485.11556388785931</v>
      </c>
      <c r="H46" s="93"/>
      <c r="I46" s="92">
        <f t="shared" si="0"/>
        <v>504.52018644337369</v>
      </c>
      <c r="J46" s="25">
        <f t="shared" si="1"/>
        <v>655.87624237638579</v>
      </c>
      <c r="K46" s="25">
        <f t="shared" si="2"/>
        <v>792.09669271609664</v>
      </c>
      <c r="L46" s="26">
        <v>0.3</v>
      </c>
      <c r="M46" s="26">
        <v>0.56999999999999995</v>
      </c>
    </row>
    <row r="47" spans="1:13" s="44" customFormat="1" ht="25.5" x14ac:dyDescent="0.25">
      <c r="A47" s="51"/>
      <c r="B47" s="52" t="s">
        <v>77</v>
      </c>
      <c r="C47" s="23" t="s">
        <v>28</v>
      </c>
      <c r="D47" s="53"/>
      <c r="E47" s="23"/>
      <c r="F47" s="23" t="s">
        <v>61</v>
      </c>
      <c r="G47" s="24">
        <v>466.33153462938009</v>
      </c>
      <c r="H47" s="93"/>
      <c r="I47" s="92">
        <f t="shared" si="0"/>
        <v>484.98479601455529</v>
      </c>
      <c r="J47" s="25">
        <f t="shared" si="1"/>
        <v>630.48023481892187</v>
      </c>
      <c r="K47" s="25">
        <f t="shared" si="2"/>
        <v>761.4261297428518</v>
      </c>
      <c r="L47" s="26">
        <v>0.3</v>
      </c>
      <c r="M47" s="26">
        <v>0.56999999999999995</v>
      </c>
    </row>
    <row r="48" spans="1:13" s="44" customFormat="1" ht="25.5" x14ac:dyDescent="0.25">
      <c r="A48" s="51"/>
      <c r="B48" s="56" t="s">
        <v>78</v>
      </c>
      <c r="C48" s="23" t="s">
        <v>28</v>
      </c>
      <c r="D48" s="57"/>
      <c r="E48" s="23"/>
      <c r="F48" s="23" t="s">
        <v>61</v>
      </c>
      <c r="G48" s="24">
        <v>356.63361434409916</v>
      </c>
      <c r="H48" s="93"/>
      <c r="I48" s="92">
        <f t="shared" si="0"/>
        <v>370.89895891786313</v>
      </c>
      <c r="J48" s="25">
        <f t="shared" si="1"/>
        <v>482.16864659322209</v>
      </c>
      <c r="K48" s="25">
        <f t="shared" si="2"/>
        <v>582.31136550104509</v>
      </c>
      <c r="L48" s="26">
        <v>0.3</v>
      </c>
      <c r="M48" s="26">
        <v>0.56999999999999995</v>
      </c>
    </row>
    <row r="49" spans="1:20" ht="25.5" x14ac:dyDescent="0.25">
      <c r="A49" s="51"/>
      <c r="B49" s="52" t="s">
        <v>79</v>
      </c>
      <c r="C49" s="23" t="s">
        <v>28</v>
      </c>
      <c r="D49" s="53"/>
      <c r="E49" s="23"/>
      <c r="F49" s="23" t="s">
        <v>55</v>
      </c>
      <c r="G49" s="24">
        <v>443.97310648075751</v>
      </c>
      <c r="H49" s="93"/>
      <c r="I49" s="92">
        <f t="shared" si="0"/>
        <v>461.73203073998781</v>
      </c>
      <c r="J49" s="25">
        <f t="shared" si="1"/>
        <v>600.25163996198421</v>
      </c>
      <c r="K49" s="25">
        <f t="shared" si="2"/>
        <v>724.91928826178082</v>
      </c>
      <c r="L49" s="26">
        <v>0.3</v>
      </c>
      <c r="M49" s="26">
        <v>0.56999999999999995</v>
      </c>
    </row>
    <row r="50" spans="1:20" s="44" customFormat="1" ht="25.5" x14ac:dyDescent="0.25">
      <c r="A50" s="51"/>
      <c r="B50" s="52" t="s">
        <v>80</v>
      </c>
      <c r="C50" s="23" t="s">
        <v>33</v>
      </c>
      <c r="D50" s="53"/>
      <c r="E50" s="23"/>
      <c r="F50" s="23" t="s">
        <v>66</v>
      </c>
      <c r="G50" s="24">
        <v>184.25272505823034</v>
      </c>
      <c r="H50" s="93"/>
      <c r="I50" s="92">
        <f t="shared" si="0"/>
        <v>191.62283406055957</v>
      </c>
      <c r="J50" s="25">
        <f t="shared" si="1"/>
        <v>249.10968427872743</v>
      </c>
      <c r="K50" s="25">
        <f t="shared" si="2"/>
        <v>300.84784947507853</v>
      </c>
      <c r="L50" s="26">
        <v>0.3</v>
      </c>
      <c r="M50" s="26">
        <v>0.56999999999999995</v>
      </c>
    </row>
    <row r="51" spans="1:20" ht="24.95" customHeight="1" x14ac:dyDescent="0.25">
      <c r="A51" s="116" t="s">
        <v>81</v>
      </c>
      <c r="B51" s="117"/>
      <c r="C51" s="27"/>
      <c r="D51" s="60"/>
      <c r="E51" s="27"/>
      <c r="F51" s="27"/>
      <c r="G51" s="27"/>
      <c r="H51" s="27"/>
      <c r="I51" s="27"/>
      <c r="J51" s="27"/>
      <c r="K51" s="27"/>
      <c r="L51" s="61"/>
      <c r="M51" s="61"/>
      <c r="N51" s="61"/>
      <c r="O51" s="61"/>
      <c r="P51" s="61"/>
      <c r="Q51" s="61"/>
      <c r="R51" s="61"/>
      <c r="S51" s="61"/>
      <c r="T51" s="61"/>
    </row>
    <row r="52" spans="1:20" s="44" customFormat="1" x14ac:dyDescent="0.25">
      <c r="A52" s="62"/>
      <c r="B52" s="63" t="s">
        <v>82</v>
      </c>
      <c r="C52" s="36" t="s">
        <v>28</v>
      </c>
      <c r="D52" s="64"/>
      <c r="E52" s="36"/>
      <c r="F52" s="36" t="s">
        <v>57</v>
      </c>
      <c r="G52" s="24">
        <v>321.94651180494088</v>
      </c>
      <c r="H52" s="93"/>
      <c r="I52" s="92">
        <f t="shared" si="0"/>
        <v>334.82437227713854</v>
      </c>
      <c r="J52" s="25">
        <f t="shared" si="1"/>
        <v>435.27168396028009</v>
      </c>
      <c r="K52" s="25">
        <f t="shared" si="2"/>
        <v>525.67426447510752</v>
      </c>
      <c r="L52" s="26">
        <v>0.3</v>
      </c>
      <c r="M52" s="26">
        <v>0.56999999999999995</v>
      </c>
    </row>
    <row r="53" spans="1:20" s="44" customFormat="1" ht="36" x14ac:dyDescent="0.25">
      <c r="A53" s="103" t="s">
        <v>83</v>
      </c>
      <c r="B53" s="104"/>
      <c r="C53" s="5" t="s">
        <v>84</v>
      </c>
      <c r="D53" s="6" t="s">
        <v>85</v>
      </c>
      <c r="E53" s="6" t="s">
        <v>11</v>
      </c>
      <c r="F53" s="5" t="s">
        <v>12</v>
      </c>
      <c r="G53" s="5" t="s">
        <v>12</v>
      </c>
      <c r="H53" s="5" t="s">
        <v>12</v>
      </c>
      <c r="I53" s="5" t="s">
        <v>12</v>
      </c>
      <c r="J53" s="5"/>
      <c r="K53" s="5"/>
    </row>
    <row r="54" spans="1:20" s="44" customFormat="1" x14ac:dyDescent="0.25">
      <c r="A54" s="97" t="s">
        <v>86</v>
      </c>
      <c r="B54" s="98"/>
      <c r="C54" s="65"/>
      <c r="D54" s="66"/>
      <c r="E54" s="67"/>
      <c r="F54" s="65"/>
      <c r="G54" s="65"/>
      <c r="H54" s="65"/>
      <c r="I54" s="65"/>
      <c r="J54" s="65"/>
      <c r="K54" s="65"/>
    </row>
    <row r="55" spans="1:20" s="44" customFormat="1" ht="38.25" x14ac:dyDescent="0.25">
      <c r="A55" s="19"/>
      <c r="B55" s="19" t="s">
        <v>87</v>
      </c>
      <c r="C55" s="23" t="s">
        <v>88</v>
      </c>
      <c r="D55" s="23" t="s">
        <v>89</v>
      </c>
      <c r="E55" s="68">
        <v>0.43</v>
      </c>
      <c r="F55" s="23" t="s">
        <v>90</v>
      </c>
      <c r="G55" s="24">
        <v>581.69617925047623</v>
      </c>
      <c r="H55" s="93">
        <v>1352.78181221041</v>
      </c>
      <c r="I55" s="92">
        <f t="shared" si="0"/>
        <v>604.96402642049532</v>
      </c>
      <c r="J55" s="25">
        <f t="shared" si="1"/>
        <v>695.70863038356958</v>
      </c>
      <c r="K55" s="25">
        <f t="shared" si="2"/>
        <v>798.55251487505382</v>
      </c>
      <c r="L55" s="69">
        <v>0.15</v>
      </c>
      <c r="M55" s="69">
        <v>0.32</v>
      </c>
    </row>
    <row r="56" spans="1:20" s="44" customFormat="1" ht="25.5" x14ac:dyDescent="0.25">
      <c r="A56" s="70"/>
      <c r="B56" s="70" t="s">
        <v>91</v>
      </c>
      <c r="C56" s="71" t="s">
        <v>92</v>
      </c>
      <c r="D56" s="71" t="s">
        <v>93</v>
      </c>
      <c r="E56" s="72">
        <v>0.41</v>
      </c>
      <c r="F56" s="71" t="s">
        <v>94</v>
      </c>
      <c r="G56" s="24">
        <v>581.69617925047623</v>
      </c>
      <c r="H56" s="93">
        <v>1418.7711689036007</v>
      </c>
      <c r="I56" s="92">
        <f t="shared" si="0"/>
        <v>604.96402642049532</v>
      </c>
      <c r="J56" s="25">
        <f t="shared" si="1"/>
        <v>695.70863038356958</v>
      </c>
      <c r="K56" s="25">
        <f t="shared" si="2"/>
        <v>798.55251487505382</v>
      </c>
      <c r="L56" s="69">
        <v>0.15</v>
      </c>
      <c r="M56" s="69">
        <v>0.32</v>
      </c>
    </row>
    <row r="57" spans="1:20" s="44" customFormat="1" ht="38.25" x14ac:dyDescent="0.25">
      <c r="A57" s="19"/>
      <c r="B57" s="19" t="s">
        <v>95</v>
      </c>
      <c r="C57" s="73" t="s">
        <v>96</v>
      </c>
      <c r="D57" s="73" t="s">
        <v>97</v>
      </c>
      <c r="E57" s="68">
        <v>0.47</v>
      </c>
      <c r="F57" s="23" t="s">
        <v>98</v>
      </c>
      <c r="G57" s="24">
        <v>542.16342920432737</v>
      </c>
      <c r="H57" s="93">
        <v>1153.539211073037</v>
      </c>
      <c r="I57" s="92">
        <f t="shared" si="0"/>
        <v>563.84996637250049</v>
      </c>
      <c r="J57" s="25">
        <f t="shared" si="1"/>
        <v>648.42746132837556</v>
      </c>
      <c r="K57" s="25">
        <f t="shared" si="2"/>
        <v>744.2819556117006</v>
      </c>
      <c r="L57" s="69">
        <v>0.15</v>
      </c>
      <c r="M57" s="69">
        <v>0.32</v>
      </c>
    </row>
    <row r="58" spans="1:20" ht="38.25" x14ac:dyDescent="0.25">
      <c r="A58" s="19"/>
      <c r="B58" s="19" t="s">
        <v>99</v>
      </c>
      <c r="C58" s="23" t="s">
        <v>100</v>
      </c>
      <c r="D58" s="23" t="s">
        <v>101</v>
      </c>
      <c r="E58" s="68">
        <v>0.44</v>
      </c>
      <c r="F58" s="23" t="s">
        <v>102</v>
      </c>
      <c r="G58" s="24">
        <v>455.64798837384961</v>
      </c>
      <c r="H58" s="93">
        <v>1035.5636099405674</v>
      </c>
      <c r="I58" s="92">
        <f t="shared" si="0"/>
        <v>473.87390790880363</v>
      </c>
      <c r="J58" s="25">
        <f t="shared" si="1"/>
        <v>544.95499409512422</v>
      </c>
      <c r="K58" s="25">
        <f t="shared" si="2"/>
        <v>625.51355843962074</v>
      </c>
      <c r="L58" s="69">
        <v>0.15</v>
      </c>
      <c r="M58" s="69">
        <v>0.32</v>
      </c>
    </row>
    <row r="59" spans="1:20" s="44" customFormat="1" ht="38.25" x14ac:dyDescent="0.25">
      <c r="A59" s="19"/>
      <c r="B59" s="19" t="s">
        <v>103</v>
      </c>
      <c r="C59" s="23" t="s">
        <v>104</v>
      </c>
      <c r="D59" s="23" t="s">
        <v>105</v>
      </c>
      <c r="E59" s="68">
        <v>0.44</v>
      </c>
      <c r="F59" s="23" t="s">
        <v>102</v>
      </c>
      <c r="G59" s="24">
        <v>542.16342920432737</v>
      </c>
      <c r="H59" s="93">
        <v>1232.1896118280167</v>
      </c>
      <c r="I59" s="92">
        <f t="shared" si="0"/>
        <v>563.84996637250049</v>
      </c>
      <c r="J59" s="25">
        <f t="shared" si="1"/>
        <v>648.42746132837556</v>
      </c>
      <c r="K59" s="25">
        <f t="shared" si="2"/>
        <v>744.2819556117006</v>
      </c>
      <c r="L59" s="69">
        <v>0.15</v>
      </c>
      <c r="M59" s="69">
        <v>0.32</v>
      </c>
    </row>
    <row r="60" spans="1:20" s="44" customFormat="1" ht="38.25" x14ac:dyDescent="0.25">
      <c r="A60" s="19"/>
      <c r="B60" s="19" t="s">
        <v>106</v>
      </c>
      <c r="C60" s="23" t="s">
        <v>107</v>
      </c>
      <c r="D60" s="23" t="s">
        <v>108</v>
      </c>
      <c r="E60" s="68">
        <v>0.41</v>
      </c>
      <c r="F60" s="71" t="s">
        <v>94</v>
      </c>
      <c r="G60" s="24">
        <v>513.92575059993533</v>
      </c>
      <c r="H60" s="93">
        <v>1253.4774404876473</v>
      </c>
      <c r="I60" s="92">
        <f t="shared" si="0"/>
        <v>534.48278062393274</v>
      </c>
      <c r="J60" s="25">
        <f t="shared" si="1"/>
        <v>614.6551977175227</v>
      </c>
      <c r="K60" s="25">
        <f t="shared" si="2"/>
        <v>705.51727042359119</v>
      </c>
      <c r="L60" s="69">
        <v>0.15</v>
      </c>
      <c r="M60" s="69">
        <v>0.32</v>
      </c>
    </row>
    <row r="61" spans="1:20" s="44" customFormat="1" ht="25.5" x14ac:dyDescent="0.25">
      <c r="A61" s="19"/>
      <c r="B61" s="19" t="s">
        <v>109</v>
      </c>
      <c r="C61" s="23" t="s">
        <v>100</v>
      </c>
      <c r="D61" s="23" t="s">
        <v>110</v>
      </c>
      <c r="E61" s="68">
        <v>0.45</v>
      </c>
      <c r="F61" s="71" t="s">
        <v>111</v>
      </c>
      <c r="G61" s="24">
        <v>431.91632231271166</v>
      </c>
      <c r="H61" s="93">
        <v>959.81404958380369</v>
      </c>
      <c r="I61" s="92">
        <f t="shared" si="0"/>
        <v>449.19297520522014</v>
      </c>
      <c r="J61" s="25">
        <f t="shared" si="1"/>
        <v>516.57192148600313</v>
      </c>
      <c r="K61" s="25">
        <f t="shared" si="2"/>
        <v>592.93472727089056</v>
      </c>
      <c r="L61" s="69">
        <v>0.15</v>
      </c>
      <c r="M61" s="69">
        <v>0.32</v>
      </c>
    </row>
    <row r="62" spans="1:20" s="44" customFormat="1" x14ac:dyDescent="0.25">
      <c r="A62" s="99" t="s">
        <v>112</v>
      </c>
      <c r="B62" s="100"/>
      <c r="C62" s="74"/>
      <c r="D62" s="75"/>
      <c r="E62" s="76"/>
      <c r="F62" s="74"/>
      <c r="G62" s="74"/>
      <c r="H62" s="74"/>
      <c r="I62" s="74"/>
      <c r="J62" s="74"/>
      <c r="K62" s="74"/>
      <c r="L62" s="69"/>
      <c r="M62" s="69"/>
    </row>
    <row r="63" spans="1:20" s="44" customFormat="1" ht="42.6" customHeight="1" x14ac:dyDescent="0.25">
      <c r="A63" s="101" t="s">
        <v>113</v>
      </c>
      <c r="B63" s="102"/>
      <c r="C63" s="77"/>
      <c r="D63" s="77"/>
      <c r="E63" s="77"/>
      <c r="F63" s="77"/>
      <c r="G63" s="77"/>
      <c r="H63" s="77"/>
      <c r="I63" s="77"/>
      <c r="J63" s="77"/>
      <c r="K63" s="77"/>
      <c r="L63" s="69"/>
      <c r="M63" s="69"/>
    </row>
    <row r="64" spans="1:20" s="44" customFormat="1" ht="38.25" x14ac:dyDescent="0.25">
      <c r="A64" s="19"/>
      <c r="B64" s="19" t="s">
        <v>87</v>
      </c>
      <c r="C64" s="23" t="s">
        <v>114</v>
      </c>
      <c r="D64" s="23"/>
      <c r="E64" s="23"/>
      <c r="F64" s="23" t="s">
        <v>55</v>
      </c>
      <c r="G64" s="24">
        <v>450.28291534001113</v>
      </c>
      <c r="H64" s="93"/>
      <c r="I64" s="92">
        <f t="shared" si="0"/>
        <v>468.29423195361159</v>
      </c>
      <c r="J64" s="25">
        <f t="shared" si="1"/>
        <v>561.9530783443339</v>
      </c>
      <c r="K64" s="25">
        <f t="shared" si="2"/>
        <v>664.97780937412847</v>
      </c>
      <c r="L64" s="69">
        <v>0.2</v>
      </c>
      <c r="M64" s="69">
        <v>0.42</v>
      </c>
    </row>
    <row r="65" spans="1:13" s="44" customFormat="1" ht="25.5" x14ac:dyDescent="0.25">
      <c r="A65" s="70"/>
      <c r="B65" s="70" t="s">
        <v>91</v>
      </c>
      <c r="C65" s="23" t="s">
        <v>115</v>
      </c>
      <c r="D65" s="23"/>
      <c r="E65" s="23"/>
      <c r="F65" s="23" t="s">
        <v>55</v>
      </c>
      <c r="G65" s="24">
        <v>450.28291534001113</v>
      </c>
      <c r="H65" s="93"/>
      <c r="I65" s="92">
        <f t="shared" si="0"/>
        <v>468.29423195361159</v>
      </c>
      <c r="J65" s="25">
        <f t="shared" si="1"/>
        <v>561.9530783443339</v>
      </c>
      <c r="K65" s="25">
        <f t="shared" si="2"/>
        <v>664.97780937412847</v>
      </c>
      <c r="L65" s="69">
        <v>0.2</v>
      </c>
      <c r="M65" s="69">
        <v>0.42</v>
      </c>
    </row>
    <row r="66" spans="1:13" s="44" customFormat="1" ht="38.25" x14ac:dyDescent="0.25">
      <c r="A66" s="19"/>
      <c r="B66" s="19" t="s">
        <v>95</v>
      </c>
      <c r="C66" s="23" t="s">
        <v>116</v>
      </c>
      <c r="D66" s="23"/>
      <c r="E66" s="71"/>
      <c r="F66" s="23" t="s">
        <v>55</v>
      </c>
      <c r="G66" s="24">
        <v>427.76876957301056</v>
      </c>
      <c r="H66" s="93"/>
      <c r="I66" s="92">
        <f t="shared" si="0"/>
        <v>444.87952035593099</v>
      </c>
      <c r="J66" s="25">
        <f t="shared" si="1"/>
        <v>533.85542442711721</v>
      </c>
      <c r="K66" s="25">
        <f t="shared" si="2"/>
        <v>631.72891890542201</v>
      </c>
      <c r="L66" s="69">
        <v>0.2</v>
      </c>
      <c r="M66" s="69">
        <v>0.42</v>
      </c>
    </row>
    <row r="67" spans="1:13" s="44" customFormat="1" ht="38.25" x14ac:dyDescent="0.25">
      <c r="A67" s="19"/>
      <c r="B67" s="19" t="s">
        <v>117</v>
      </c>
      <c r="C67" s="23" t="s">
        <v>118</v>
      </c>
      <c r="D67" s="23"/>
      <c r="E67" s="23"/>
      <c r="F67" s="23" t="s">
        <v>55</v>
      </c>
      <c r="G67" s="24">
        <v>427.76876957301056</v>
      </c>
      <c r="H67" s="93"/>
      <c r="I67" s="92">
        <f t="shared" si="0"/>
        <v>444.87952035593099</v>
      </c>
      <c r="J67" s="25">
        <f t="shared" si="1"/>
        <v>533.85542442711721</v>
      </c>
      <c r="K67" s="25">
        <f t="shared" si="2"/>
        <v>631.72891890542201</v>
      </c>
      <c r="L67" s="69">
        <v>0.2</v>
      </c>
      <c r="M67" s="69">
        <v>0.42</v>
      </c>
    </row>
    <row r="68" spans="1:13" s="44" customFormat="1" ht="38.25" x14ac:dyDescent="0.25">
      <c r="A68" s="19"/>
      <c r="B68" s="19" t="s">
        <v>103</v>
      </c>
      <c r="C68" s="23" t="s">
        <v>119</v>
      </c>
      <c r="D68" s="23"/>
      <c r="E68" s="23"/>
      <c r="F68" s="23" t="s">
        <v>55</v>
      </c>
      <c r="G68" s="24">
        <v>427.76876957301056</v>
      </c>
      <c r="H68" s="93"/>
      <c r="I68" s="92">
        <f t="shared" si="0"/>
        <v>444.87952035593099</v>
      </c>
      <c r="J68" s="25">
        <f t="shared" si="1"/>
        <v>533.85542442711721</v>
      </c>
      <c r="K68" s="25">
        <f t="shared" si="2"/>
        <v>631.72891890542201</v>
      </c>
      <c r="L68" s="69">
        <v>0.2</v>
      </c>
      <c r="M68" s="69">
        <v>0.42</v>
      </c>
    </row>
    <row r="69" spans="1:13" s="44" customFormat="1" ht="38.25" x14ac:dyDescent="0.25">
      <c r="A69" s="19"/>
      <c r="B69" s="19" t="s">
        <v>106</v>
      </c>
      <c r="C69" s="23" t="s">
        <v>120</v>
      </c>
      <c r="D69" s="23"/>
      <c r="E69" s="23"/>
      <c r="F69" s="23" t="s">
        <v>55</v>
      </c>
      <c r="G69" s="24">
        <v>405.25462380601004</v>
      </c>
      <c r="H69" s="93"/>
      <c r="I69" s="92">
        <f t="shared" si="0"/>
        <v>421.46480875825046</v>
      </c>
      <c r="J69" s="25">
        <f t="shared" si="1"/>
        <v>505.75777050990052</v>
      </c>
      <c r="K69" s="25">
        <f t="shared" si="2"/>
        <v>598.48002843671566</v>
      </c>
      <c r="L69" s="69">
        <v>0.2</v>
      </c>
      <c r="M69" s="69">
        <v>0.42</v>
      </c>
    </row>
    <row r="70" spans="1:13" s="44" customFormat="1" ht="25.5" x14ac:dyDescent="0.25">
      <c r="A70" s="19"/>
      <c r="B70" s="19" t="s">
        <v>109</v>
      </c>
      <c r="C70" s="23" t="s">
        <v>118</v>
      </c>
      <c r="D70" s="23"/>
      <c r="E70" s="23"/>
      <c r="F70" s="23" t="s">
        <v>55</v>
      </c>
      <c r="G70" s="24">
        <v>405.25462380601004</v>
      </c>
      <c r="H70" s="93"/>
      <c r="I70" s="92">
        <f t="shared" si="0"/>
        <v>421.46480875825046</v>
      </c>
      <c r="J70" s="25">
        <f t="shared" si="1"/>
        <v>505.75777050990052</v>
      </c>
      <c r="K70" s="25">
        <f t="shared" si="2"/>
        <v>598.48002843671566</v>
      </c>
      <c r="L70" s="69">
        <v>0.2</v>
      </c>
      <c r="M70" s="69">
        <v>0.42</v>
      </c>
    </row>
    <row r="71" spans="1:13" s="44" customFormat="1" x14ac:dyDescent="0.25">
      <c r="A71" s="95" t="s">
        <v>121</v>
      </c>
      <c r="B71" s="96"/>
      <c r="C71" s="41"/>
      <c r="D71" s="42"/>
      <c r="E71" s="43"/>
      <c r="F71" s="41"/>
      <c r="G71" s="41"/>
      <c r="H71" s="41"/>
      <c r="I71" s="41"/>
      <c r="J71" s="41"/>
      <c r="K71" s="41"/>
      <c r="L71" s="69"/>
      <c r="M71" s="69"/>
    </row>
    <row r="72" spans="1:13" s="44" customFormat="1" ht="25.5" x14ac:dyDescent="0.25">
      <c r="A72" s="78"/>
      <c r="B72" s="78" t="s">
        <v>122</v>
      </c>
      <c r="C72" s="73" t="s">
        <v>123</v>
      </c>
      <c r="D72" s="73" t="s">
        <v>124</v>
      </c>
      <c r="E72" s="68">
        <v>0.47</v>
      </c>
      <c r="F72" s="23" t="s">
        <v>98</v>
      </c>
      <c r="G72" s="24">
        <v>431.69763050394567</v>
      </c>
      <c r="H72" s="93">
        <v>918.50559681690572</v>
      </c>
      <c r="I72" s="92">
        <f t="shared" si="0"/>
        <v>448.96553572410352</v>
      </c>
      <c r="J72" s="25">
        <f t="shared" si="1"/>
        <v>516.31036608271904</v>
      </c>
      <c r="K72" s="25">
        <f t="shared" si="2"/>
        <v>592.63450715581666</v>
      </c>
      <c r="L72" s="69">
        <v>0.15</v>
      </c>
      <c r="M72" s="69">
        <v>0.32</v>
      </c>
    </row>
    <row r="73" spans="1:13" s="79" customFormat="1" ht="32.25" customHeight="1" x14ac:dyDescent="0.25">
      <c r="A73" s="78"/>
      <c r="B73" s="78" t="s">
        <v>125</v>
      </c>
      <c r="C73" s="23" t="s">
        <v>126</v>
      </c>
      <c r="D73" s="23" t="s">
        <v>127</v>
      </c>
      <c r="E73" s="68">
        <v>0.45</v>
      </c>
      <c r="F73" s="23" t="s">
        <v>128</v>
      </c>
      <c r="G73" s="24">
        <v>431.69763050394567</v>
      </c>
      <c r="H73" s="93">
        <v>959.32806778654594</v>
      </c>
      <c r="I73" s="92">
        <f t="shared" si="0"/>
        <v>448.96553572410352</v>
      </c>
      <c r="J73" s="25">
        <f t="shared" si="1"/>
        <v>516.31036608271904</v>
      </c>
      <c r="K73" s="25">
        <f t="shared" si="2"/>
        <v>592.63450715581666</v>
      </c>
      <c r="L73" s="69">
        <v>0.15</v>
      </c>
      <c r="M73" s="69">
        <v>0.32</v>
      </c>
    </row>
    <row r="74" spans="1:13" s="79" customFormat="1" ht="25.5" x14ac:dyDescent="0.25">
      <c r="A74" s="78"/>
      <c r="B74" s="78" t="s">
        <v>129</v>
      </c>
      <c r="C74" s="23" t="s">
        <v>130</v>
      </c>
      <c r="D74" s="23" t="s">
        <v>131</v>
      </c>
      <c r="E74" s="68">
        <v>0.38</v>
      </c>
      <c r="F74" s="23" t="s">
        <v>132</v>
      </c>
      <c r="G74" s="24">
        <v>431.69763050394567</v>
      </c>
      <c r="H74" s="93">
        <v>1136.046396063015</v>
      </c>
      <c r="I74" s="92">
        <f t="shared" si="0"/>
        <v>448.96553572410352</v>
      </c>
      <c r="J74" s="25">
        <f t="shared" si="1"/>
        <v>516.31036608271904</v>
      </c>
      <c r="K74" s="25">
        <f t="shared" si="2"/>
        <v>592.63450715581666</v>
      </c>
      <c r="L74" s="69">
        <v>0.15</v>
      </c>
      <c r="M74" s="69">
        <v>0.32</v>
      </c>
    </row>
    <row r="75" spans="1:13" s="44" customFormat="1" ht="25.5" x14ac:dyDescent="0.25">
      <c r="A75" s="80"/>
      <c r="B75" s="78" t="s">
        <v>133</v>
      </c>
      <c r="C75" s="23" t="s">
        <v>130</v>
      </c>
      <c r="D75" s="23" t="s">
        <v>134</v>
      </c>
      <c r="E75" s="68">
        <v>0.41</v>
      </c>
      <c r="F75" s="71" t="s">
        <v>94</v>
      </c>
      <c r="G75" s="24">
        <v>431.69619024334094</v>
      </c>
      <c r="H75" s="93">
        <v>1052.9175371788804</v>
      </c>
      <c r="I75" s="92">
        <f t="shared" si="0"/>
        <v>448.96403785307461</v>
      </c>
      <c r="J75" s="25">
        <f t="shared" si="1"/>
        <v>516.30864353103584</v>
      </c>
      <c r="K75" s="25">
        <f t="shared" si="2"/>
        <v>592.63252996605843</v>
      </c>
      <c r="L75" s="69">
        <v>0.15</v>
      </c>
      <c r="M75" s="69">
        <v>0.32</v>
      </c>
    </row>
    <row r="76" spans="1:13" s="44" customFormat="1" ht="25.5" x14ac:dyDescent="0.25">
      <c r="A76" s="80"/>
      <c r="B76" s="80" t="s">
        <v>135</v>
      </c>
      <c r="C76" s="23" t="s">
        <v>130</v>
      </c>
      <c r="D76" s="23" t="s">
        <v>134</v>
      </c>
      <c r="E76" s="68">
        <v>0.41</v>
      </c>
      <c r="F76" s="71" t="s">
        <v>94</v>
      </c>
      <c r="G76" s="24">
        <v>431.69763050394567</v>
      </c>
      <c r="H76" s="93">
        <v>1052.9210500096237</v>
      </c>
      <c r="I76" s="92">
        <f t="shared" si="0"/>
        <v>448.96553572410352</v>
      </c>
      <c r="J76" s="25">
        <f t="shared" si="1"/>
        <v>516.31036608271904</v>
      </c>
      <c r="K76" s="25">
        <f t="shared" si="2"/>
        <v>592.63450715581666</v>
      </c>
      <c r="L76" s="69">
        <v>0.15</v>
      </c>
      <c r="M76" s="69">
        <v>0.32</v>
      </c>
    </row>
    <row r="77" spans="1:13" s="44" customFormat="1" ht="38.25" x14ac:dyDescent="0.25">
      <c r="A77" s="80"/>
      <c r="B77" s="80" t="s">
        <v>136</v>
      </c>
      <c r="C77" s="23" t="s">
        <v>130</v>
      </c>
      <c r="D77" s="23" t="s">
        <v>134</v>
      </c>
      <c r="E77" s="68">
        <v>0.41</v>
      </c>
      <c r="F77" s="71" t="s">
        <v>94</v>
      </c>
      <c r="G77" s="24">
        <v>464.11632613899087</v>
      </c>
      <c r="H77" s="93">
        <v>1131.9910393633925</v>
      </c>
      <c r="I77" s="92">
        <f t="shared" si="0"/>
        <v>482.68097918455049</v>
      </c>
      <c r="J77" s="25">
        <f t="shared" si="1"/>
        <v>555.08312606223308</v>
      </c>
      <c r="K77" s="25">
        <f t="shared" si="2"/>
        <v>637.13889252360661</v>
      </c>
      <c r="L77" s="69">
        <v>0.15</v>
      </c>
      <c r="M77" s="69">
        <v>0.32</v>
      </c>
    </row>
    <row r="78" spans="1:13" s="44" customFormat="1" ht="25.5" x14ac:dyDescent="0.25">
      <c r="A78" s="78"/>
      <c r="B78" s="80" t="s">
        <v>137</v>
      </c>
      <c r="C78" s="23" t="s">
        <v>130</v>
      </c>
      <c r="D78" s="23" t="s">
        <v>134</v>
      </c>
      <c r="E78" s="68">
        <v>0.41</v>
      </c>
      <c r="F78" s="71" t="s">
        <v>94</v>
      </c>
      <c r="G78" s="24">
        <v>431.69763050394567</v>
      </c>
      <c r="H78" s="93">
        <v>1052.9210500096237</v>
      </c>
      <c r="I78" s="92">
        <f t="shared" ref="I78:I96" si="3">G78*1.04</f>
        <v>448.96553572410352</v>
      </c>
      <c r="J78" s="25">
        <f t="shared" ref="J78:J96" si="4">(I78*L78)+I78</f>
        <v>516.31036608271904</v>
      </c>
      <c r="K78" s="25">
        <f t="shared" ref="K78:K96" si="5">(I78*M78)+I78</f>
        <v>592.63450715581666</v>
      </c>
      <c r="L78" s="69">
        <v>0.15</v>
      </c>
      <c r="M78" s="69">
        <v>0.32</v>
      </c>
    </row>
    <row r="79" spans="1:13" s="44" customFormat="1" ht="38.25" x14ac:dyDescent="0.25">
      <c r="A79" s="80"/>
      <c r="B79" s="80" t="s">
        <v>138</v>
      </c>
      <c r="C79" s="23" t="s">
        <v>130</v>
      </c>
      <c r="D79" s="23" t="s">
        <v>134</v>
      </c>
      <c r="E79" s="68">
        <v>0.41</v>
      </c>
      <c r="F79" s="71" t="s">
        <v>94</v>
      </c>
      <c r="G79" s="24">
        <v>464.11632613899087</v>
      </c>
      <c r="H79" s="93">
        <v>1131.9910393633925</v>
      </c>
      <c r="I79" s="92">
        <f t="shared" si="3"/>
        <v>482.68097918455049</v>
      </c>
      <c r="J79" s="25">
        <f t="shared" si="4"/>
        <v>555.08312606223308</v>
      </c>
      <c r="K79" s="25">
        <f t="shared" si="5"/>
        <v>637.13889252360661</v>
      </c>
      <c r="L79" s="69">
        <v>0.15</v>
      </c>
      <c r="M79" s="69">
        <v>0.32</v>
      </c>
    </row>
    <row r="80" spans="1:13" s="44" customFormat="1" ht="25.5" x14ac:dyDescent="0.25">
      <c r="A80" s="80"/>
      <c r="B80" s="80" t="s">
        <v>139</v>
      </c>
      <c r="C80" s="23" t="s">
        <v>140</v>
      </c>
      <c r="D80" s="23" t="s">
        <v>134</v>
      </c>
      <c r="E80" s="68">
        <v>0.41</v>
      </c>
      <c r="F80" s="71" t="s">
        <v>94</v>
      </c>
      <c r="G80" s="24">
        <v>431.69763050394567</v>
      </c>
      <c r="H80" s="93">
        <v>1052.9210500096237</v>
      </c>
      <c r="I80" s="92">
        <f t="shared" si="3"/>
        <v>448.96553572410352</v>
      </c>
      <c r="J80" s="25">
        <f t="shared" si="4"/>
        <v>516.31036608271904</v>
      </c>
      <c r="K80" s="25">
        <f t="shared" si="5"/>
        <v>592.63450715581666</v>
      </c>
      <c r="L80" s="69">
        <v>0.15</v>
      </c>
      <c r="M80" s="69">
        <v>0.32</v>
      </c>
    </row>
    <row r="81" spans="1:13" s="44" customFormat="1" x14ac:dyDescent="0.25">
      <c r="A81" s="99" t="s">
        <v>141</v>
      </c>
      <c r="B81" s="100"/>
      <c r="C81" s="74"/>
      <c r="D81" s="75"/>
      <c r="E81" s="76"/>
      <c r="F81" s="74"/>
      <c r="G81" s="74"/>
      <c r="H81" s="74"/>
      <c r="I81" s="74"/>
      <c r="J81" s="74"/>
      <c r="K81" s="74"/>
      <c r="L81" s="69"/>
      <c r="M81" s="69"/>
    </row>
    <row r="82" spans="1:13" s="44" customFormat="1" ht="26.45" customHeight="1" x14ac:dyDescent="0.25">
      <c r="A82" s="101" t="s">
        <v>142</v>
      </c>
      <c r="B82" s="102"/>
      <c r="C82" s="77"/>
      <c r="D82" s="77"/>
      <c r="E82" s="77"/>
      <c r="F82" s="77"/>
      <c r="G82" s="77"/>
      <c r="H82" s="77"/>
      <c r="I82" s="77"/>
      <c r="J82" s="77"/>
      <c r="K82" s="77"/>
      <c r="L82" s="69"/>
      <c r="M82" s="69"/>
    </row>
    <row r="83" spans="1:13" s="44" customFormat="1" ht="25.5" x14ac:dyDescent="0.25">
      <c r="A83" s="78"/>
      <c r="B83" s="81" t="s">
        <v>143</v>
      </c>
      <c r="C83" s="23"/>
      <c r="D83" s="23"/>
      <c r="E83" s="23"/>
      <c r="F83" s="23" t="s">
        <v>144</v>
      </c>
      <c r="G83" s="24">
        <v>43.818789790800004</v>
      </c>
      <c r="H83" s="93"/>
      <c r="I83" s="92">
        <f t="shared" si="3"/>
        <v>45.571541382432002</v>
      </c>
      <c r="J83" s="25">
        <f t="shared" si="4"/>
        <v>56.964426728040003</v>
      </c>
      <c r="K83" s="25">
        <f t="shared" si="5"/>
        <v>72.914466211891209</v>
      </c>
      <c r="L83" s="69">
        <v>0.25</v>
      </c>
      <c r="M83" s="69">
        <v>0.6</v>
      </c>
    </row>
    <row r="84" spans="1:13" s="44" customFormat="1" ht="25.5" x14ac:dyDescent="0.25">
      <c r="A84" s="78"/>
      <c r="B84" s="80" t="s">
        <v>145</v>
      </c>
      <c r="C84" s="23" t="s">
        <v>116</v>
      </c>
      <c r="D84" s="23"/>
      <c r="E84" s="23"/>
      <c r="F84" s="23" t="s">
        <v>55</v>
      </c>
      <c r="G84" s="24">
        <v>340.41388399704846</v>
      </c>
      <c r="H84" s="93"/>
      <c r="I84" s="92">
        <f t="shared" si="3"/>
        <v>354.0304393569304</v>
      </c>
      <c r="J84" s="25">
        <f t="shared" si="4"/>
        <v>424.83652722831647</v>
      </c>
      <c r="K84" s="25">
        <f t="shared" si="5"/>
        <v>502.7232238868412</v>
      </c>
      <c r="L84" s="69">
        <v>0.2</v>
      </c>
      <c r="M84" s="69">
        <v>0.42</v>
      </c>
    </row>
    <row r="85" spans="1:13" s="44" customFormat="1" ht="30.75" customHeight="1" x14ac:dyDescent="0.25">
      <c r="A85" s="78"/>
      <c r="B85" s="80" t="s">
        <v>146</v>
      </c>
      <c r="C85" s="23" t="s">
        <v>147</v>
      </c>
      <c r="D85" s="23"/>
      <c r="E85" s="23"/>
      <c r="F85" s="23" t="s">
        <v>148</v>
      </c>
      <c r="G85" s="24">
        <v>340.41388399704806</v>
      </c>
      <c r="H85" s="93"/>
      <c r="I85" s="92">
        <f t="shared" si="3"/>
        <v>354.03043935693</v>
      </c>
      <c r="J85" s="25">
        <f t="shared" si="4"/>
        <v>424.83652722831602</v>
      </c>
      <c r="K85" s="25">
        <f t="shared" si="5"/>
        <v>502.72322388684063</v>
      </c>
      <c r="L85" s="69">
        <v>0.2</v>
      </c>
      <c r="M85" s="69">
        <v>0.42</v>
      </c>
    </row>
    <row r="86" spans="1:13" ht="25.5" x14ac:dyDescent="0.25">
      <c r="A86" s="78"/>
      <c r="B86" s="80" t="s">
        <v>149</v>
      </c>
      <c r="C86" s="23" t="s">
        <v>150</v>
      </c>
      <c r="D86" s="23"/>
      <c r="E86" s="23"/>
      <c r="F86" s="23" t="s">
        <v>151</v>
      </c>
      <c r="G86" s="24">
        <v>403.41248951374547</v>
      </c>
      <c r="H86" s="93"/>
      <c r="I86" s="92">
        <f t="shared" si="3"/>
        <v>419.54898909429528</v>
      </c>
      <c r="J86" s="25">
        <f t="shared" si="4"/>
        <v>503.45878691315431</v>
      </c>
      <c r="K86" s="25">
        <f t="shared" si="5"/>
        <v>595.75956451389925</v>
      </c>
      <c r="L86" s="69">
        <v>0.2</v>
      </c>
      <c r="M86" s="69">
        <v>0.42</v>
      </c>
    </row>
    <row r="87" spans="1:13" ht="25.5" x14ac:dyDescent="0.25">
      <c r="A87" s="78"/>
      <c r="B87" s="80" t="s">
        <v>152</v>
      </c>
      <c r="C87" s="23" t="s">
        <v>150</v>
      </c>
      <c r="D87" s="23"/>
      <c r="E87" s="23"/>
      <c r="F87" s="23" t="s">
        <v>151</v>
      </c>
      <c r="G87" s="24">
        <v>403.41248951374547</v>
      </c>
      <c r="H87" s="93"/>
      <c r="I87" s="92">
        <f t="shared" si="3"/>
        <v>419.54898909429528</v>
      </c>
      <c r="J87" s="25">
        <f t="shared" si="4"/>
        <v>503.45878691315431</v>
      </c>
      <c r="K87" s="25">
        <f t="shared" si="5"/>
        <v>595.75956451389925</v>
      </c>
      <c r="L87" s="69">
        <v>0.2</v>
      </c>
      <c r="M87" s="69">
        <v>0.42</v>
      </c>
    </row>
    <row r="88" spans="1:13" s="44" customFormat="1" ht="38.25" x14ac:dyDescent="0.25">
      <c r="A88" s="78"/>
      <c r="B88" s="80" t="s">
        <v>153</v>
      </c>
      <c r="C88" s="23" t="s">
        <v>150</v>
      </c>
      <c r="D88" s="23"/>
      <c r="E88" s="23"/>
      <c r="F88" s="23" t="s">
        <v>151</v>
      </c>
      <c r="G88" s="24">
        <v>433.87013247203316</v>
      </c>
      <c r="H88" s="93"/>
      <c r="I88" s="92">
        <f t="shared" si="3"/>
        <v>451.22493777091449</v>
      </c>
      <c r="J88" s="25">
        <f t="shared" si="4"/>
        <v>541.46992532509739</v>
      </c>
      <c r="K88" s="25">
        <f t="shared" si="5"/>
        <v>640.73941163469863</v>
      </c>
      <c r="L88" s="69">
        <v>0.2</v>
      </c>
      <c r="M88" s="69">
        <v>0.42</v>
      </c>
    </row>
    <row r="89" spans="1:13" s="44" customFormat="1" ht="25.5" x14ac:dyDescent="0.25">
      <c r="A89" s="78"/>
      <c r="B89" s="80" t="s">
        <v>154</v>
      </c>
      <c r="C89" s="23" t="s">
        <v>155</v>
      </c>
      <c r="D89" s="23"/>
      <c r="E89" s="23"/>
      <c r="F89" s="23" t="s">
        <v>151</v>
      </c>
      <c r="G89" s="24">
        <v>403.41248951374547</v>
      </c>
      <c r="H89" s="93"/>
      <c r="I89" s="92">
        <f t="shared" si="3"/>
        <v>419.54898909429528</v>
      </c>
      <c r="J89" s="25">
        <f t="shared" si="4"/>
        <v>503.45878691315431</v>
      </c>
      <c r="K89" s="25">
        <f t="shared" si="5"/>
        <v>595.75956451389925</v>
      </c>
      <c r="L89" s="69">
        <v>0.2</v>
      </c>
      <c r="M89" s="69">
        <v>0.42</v>
      </c>
    </row>
    <row r="90" spans="1:13" ht="38.25" x14ac:dyDescent="0.25">
      <c r="A90" s="78"/>
      <c r="B90" s="80" t="s">
        <v>156</v>
      </c>
      <c r="C90" s="23" t="s">
        <v>155</v>
      </c>
      <c r="D90" s="23"/>
      <c r="E90" s="23"/>
      <c r="F90" s="23" t="s">
        <v>151</v>
      </c>
      <c r="G90" s="24">
        <v>433.86728014959851</v>
      </c>
      <c r="H90" s="93"/>
      <c r="I90" s="92">
        <f t="shared" si="3"/>
        <v>451.22197135558247</v>
      </c>
      <c r="J90" s="25">
        <f t="shared" si="4"/>
        <v>541.46636562669892</v>
      </c>
      <c r="K90" s="25">
        <f t="shared" si="5"/>
        <v>640.73519932492707</v>
      </c>
      <c r="L90" s="69">
        <v>0.2</v>
      </c>
      <c r="M90" s="69">
        <v>0.42</v>
      </c>
    </row>
    <row r="91" spans="1:13" ht="25.5" x14ac:dyDescent="0.25">
      <c r="A91" s="78"/>
      <c r="B91" s="80" t="s">
        <v>157</v>
      </c>
      <c r="C91" s="23" t="s">
        <v>155</v>
      </c>
      <c r="D91" s="23"/>
      <c r="E91" s="23"/>
      <c r="F91" s="23" t="s">
        <v>151</v>
      </c>
      <c r="G91" s="24">
        <v>403.41248951374547</v>
      </c>
      <c r="H91" s="93"/>
      <c r="I91" s="92">
        <f t="shared" si="3"/>
        <v>419.54898909429528</v>
      </c>
      <c r="J91" s="25">
        <f t="shared" si="4"/>
        <v>503.45878691315431</v>
      </c>
      <c r="K91" s="25">
        <f t="shared" si="5"/>
        <v>595.75956451389925</v>
      </c>
      <c r="L91" s="69">
        <v>0.2</v>
      </c>
      <c r="M91" s="69">
        <v>0.42</v>
      </c>
    </row>
    <row r="92" spans="1:13" ht="25.5" x14ac:dyDescent="0.25">
      <c r="A92" s="78"/>
      <c r="B92" s="80" t="s">
        <v>158</v>
      </c>
      <c r="C92" s="23" t="s">
        <v>155</v>
      </c>
      <c r="D92" s="23"/>
      <c r="E92" s="23"/>
      <c r="F92" s="23" t="s">
        <v>151</v>
      </c>
      <c r="G92" s="24">
        <v>403.41248951374547</v>
      </c>
      <c r="H92" s="93"/>
      <c r="I92" s="92">
        <f t="shared" si="3"/>
        <v>419.54898909429528</v>
      </c>
      <c r="J92" s="25">
        <f t="shared" si="4"/>
        <v>503.45878691315431</v>
      </c>
      <c r="K92" s="25">
        <f t="shared" si="5"/>
        <v>595.75956451389925</v>
      </c>
      <c r="L92" s="69">
        <v>0.2</v>
      </c>
      <c r="M92" s="69">
        <v>0.42</v>
      </c>
    </row>
    <row r="93" spans="1:13" ht="43.5" customHeight="1" x14ac:dyDescent="0.25">
      <c r="A93" s="95" t="s">
        <v>159</v>
      </c>
      <c r="B93" s="96"/>
      <c r="C93" s="41"/>
      <c r="D93" s="42"/>
      <c r="E93" s="43"/>
      <c r="F93" s="41"/>
      <c r="G93" s="41"/>
      <c r="H93" s="41"/>
      <c r="I93" s="41"/>
      <c r="J93" s="41"/>
      <c r="K93" s="41"/>
      <c r="L93" s="69"/>
      <c r="M93" s="69"/>
    </row>
    <row r="94" spans="1:13" s="44" customFormat="1" ht="25.5" x14ac:dyDescent="0.25">
      <c r="A94" s="19"/>
      <c r="B94" s="19" t="s">
        <v>160</v>
      </c>
      <c r="C94" s="23" t="s">
        <v>46</v>
      </c>
      <c r="D94" s="23"/>
      <c r="E94" s="23"/>
      <c r="F94" s="23" t="s">
        <v>53</v>
      </c>
      <c r="G94" s="24">
        <v>204.71823905420919</v>
      </c>
      <c r="H94" s="93"/>
      <c r="I94" s="92">
        <f t="shared" si="3"/>
        <v>212.90696861637755</v>
      </c>
      <c r="J94" s="25">
        <f t="shared" si="4"/>
        <v>255.48836233965307</v>
      </c>
      <c r="K94" s="25">
        <f t="shared" si="5"/>
        <v>302.3278954352561</v>
      </c>
      <c r="L94" s="69">
        <v>0.2</v>
      </c>
      <c r="M94" s="69">
        <v>0.42</v>
      </c>
    </row>
    <row r="95" spans="1:13" s="44" customFormat="1" ht="25.5" x14ac:dyDescent="0.25">
      <c r="A95" s="19"/>
      <c r="B95" s="19" t="s">
        <v>161</v>
      </c>
      <c r="C95" s="23" t="s">
        <v>46</v>
      </c>
      <c r="D95" s="23"/>
      <c r="E95" s="23"/>
      <c r="F95" s="23" t="s">
        <v>53</v>
      </c>
      <c r="G95" s="24">
        <v>139.60212788023972</v>
      </c>
      <c r="H95" s="93"/>
      <c r="I95" s="92">
        <f t="shared" si="3"/>
        <v>145.18621299544932</v>
      </c>
      <c r="J95" s="25">
        <f t="shared" si="4"/>
        <v>174.22345559453919</v>
      </c>
      <c r="K95" s="25">
        <f t="shared" si="5"/>
        <v>206.16442245353804</v>
      </c>
      <c r="L95" s="69">
        <v>0.2</v>
      </c>
      <c r="M95" s="69">
        <v>0.42</v>
      </c>
    </row>
    <row r="96" spans="1:13" s="44" customFormat="1" ht="25.5" x14ac:dyDescent="0.25">
      <c r="A96" s="19"/>
      <c r="B96" s="19" t="s">
        <v>162</v>
      </c>
      <c r="C96" s="23" t="s">
        <v>46</v>
      </c>
      <c r="D96" s="23"/>
      <c r="E96" s="23"/>
      <c r="F96" s="23" t="s">
        <v>55</v>
      </c>
      <c r="G96" s="24">
        <v>338.4891518753459</v>
      </c>
      <c r="H96" s="94"/>
      <c r="I96" s="92">
        <f t="shared" si="3"/>
        <v>352.02871795035975</v>
      </c>
      <c r="J96" s="25">
        <f t="shared" si="4"/>
        <v>422.4344615404317</v>
      </c>
      <c r="K96" s="25">
        <f t="shared" si="5"/>
        <v>499.88077948951081</v>
      </c>
      <c r="L96" s="69">
        <v>0.2</v>
      </c>
      <c r="M96" s="69">
        <v>0.42</v>
      </c>
    </row>
    <row r="97" spans="1:9" s="44" customFormat="1" x14ac:dyDescent="0.25">
      <c r="A97" s="82"/>
      <c r="B97" s="83"/>
      <c r="C97" s="83"/>
      <c r="D97" s="83"/>
      <c r="E97" s="83"/>
      <c r="F97" s="83"/>
      <c r="G97" s="83"/>
      <c r="H97" s="83"/>
      <c r="I97" s="83"/>
    </row>
    <row r="98" spans="1:9" s="44" customFormat="1" x14ac:dyDescent="0.25">
      <c r="A98" s="82"/>
      <c r="B98" s="83"/>
      <c r="C98" s="83"/>
      <c r="D98" s="83"/>
      <c r="E98" s="83"/>
      <c r="F98" s="83"/>
      <c r="G98" s="83"/>
      <c r="H98" s="83"/>
      <c r="I98" s="83"/>
    </row>
    <row r="99" spans="1:9" s="44" customFormat="1" x14ac:dyDescent="0.25">
      <c r="A99" s="82"/>
      <c r="B99" s="83"/>
      <c r="C99" s="83"/>
      <c r="D99" s="83"/>
      <c r="E99" s="83"/>
      <c r="F99" s="83"/>
      <c r="G99" s="83"/>
      <c r="H99" s="83"/>
      <c r="I99" s="83"/>
    </row>
    <row r="100" spans="1:9" ht="15.75" x14ac:dyDescent="0.25">
      <c r="A100" s="84"/>
      <c r="B100" s="85"/>
      <c r="C100" s="85"/>
      <c r="D100" s="85"/>
      <c r="E100" s="85"/>
      <c r="F100" s="85"/>
      <c r="G100" s="85"/>
      <c r="H100" s="85"/>
      <c r="I100" s="85"/>
    </row>
    <row r="101" spans="1:9" s="44" customFormat="1" x14ac:dyDescent="0.25">
      <c r="A101" s="82"/>
      <c r="B101" s="83"/>
      <c r="C101" s="83"/>
      <c r="D101" s="83"/>
      <c r="E101" s="83"/>
      <c r="F101" s="83"/>
      <c r="G101" s="83"/>
      <c r="H101" s="83"/>
      <c r="I101" s="83"/>
    </row>
    <row r="102" spans="1:9" s="44" customFormat="1" x14ac:dyDescent="0.25">
      <c r="A102" s="82"/>
      <c r="B102" s="83"/>
      <c r="C102" s="83"/>
      <c r="D102" s="83"/>
      <c r="E102" s="83"/>
      <c r="F102" s="83"/>
      <c r="G102" s="83"/>
      <c r="H102" s="83"/>
      <c r="I102" s="83"/>
    </row>
    <row r="103" spans="1:9" s="44" customFormat="1" x14ac:dyDescent="0.25">
      <c r="A103" s="82"/>
      <c r="B103" s="83"/>
      <c r="C103" s="83"/>
      <c r="D103" s="83"/>
      <c r="E103" s="83"/>
      <c r="F103" s="83"/>
      <c r="G103" s="83"/>
      <c r="H103" s="83"/>
      <c r="I103" s="83"/>
    </row>
    <row r="104" spans="1:9" s="44" customFormat="1" x14ac:dyDescent="0.25">
      <c r="A104" s="82"/>
      <c r="B104" s="83"/>
      <c r="C104" s="83"/>
      <c r="D104" s="83"/>
      <c r="E104" s="83"/>
      <c r="F104" s="83"/>
      <c r="G104" s="83"/>
      <c r="H104" s="83"/>
      <c r="I104" s="83"/>
    </row>
    <row r="105" spans="1:9" s="44" customFormat="1" x14ac:dyDescent="0.25">
      <c r="A105" s="82"/>
      <c r="B105" s="83"/>
      <c r="C105" s="83"/>
      <c r="D105" s="83"/>
      <c r="E105" s="83"/>
      <c r="F105" s="83"/>
      <c r="G105" s="83"/>
      <c r="H105" s="83"/>
      <c r="I105" s="83"/>
    </row>
    <row r="106" spans="1:9" s="44" customFormat="1" x14ac:dyDescent="0.25">
      <c r="A106" s="82"/>
      <c r="B106" s="83"/>
      <c r="C106" s="83"/>
      <c r="D106" s="83"/>
      <c r="E106" s="83"/>
      <c r="F106" s="83"/>
      <c r="G106" s="83"/>
      <c r="H106" s="83"/>
      <c r="I106" s="83"/>
    </row>
    <row r="107" spans="1:9" ht="15.75" x14ac:dyDescent="0.25">
      <c r="A107" s="84"/>
      <c r="B107" s="85"/>
      <c r="C107" s="85"/>
      <c r="D107" s="85"/>
      <c r="E107" s="85"/>
      <c r="F107" s="85"/>
      <c r="G107" s="85"/>
      <c r="H107" s="85"/>
      <c r="I107" s="85"/>
    </row>
    <row r="108" spans="1:9" s="86" customFormat="1" x14ac:dyDescent="0.2">
      <c r="A108" s="82"/>
      <c r="B108" s="83"/>
      <c r="C108" s="83"/>
      <c r="D108" s="83"/>
      <c r="E108" s="83"/>
      <c r="F108" s="83"/>
      <c r="G108" s="83"/>
      <c r="H108" s="83"/>
      <c r="I108" s="83"/>
    </row>
    <row r="109" spans="1:9" s="86" customFormat="1" x14ac:dyDescent="0.2">
      <c r="A109" s="82"/>
      <c r="B109" s="83"/>
      <c r="C109" s="83"/>
      <c r="D109" s="83"/>
      <c r="E109" s="83"/>
      <c r="F109" s="83"/>
      <c r="G109" s="83"/>
      <c r="H109" s="83"/>
      <c r="I109" s="83"/>
    </row>
    <row r="110" spans="1:9" s="86" customFormat="1" x14ac:dyDescent="0.2">
      <c r="A110" s="82"/>
      <c r="B110" s="83"/>
      <c r="C110" s="83"/>
      <c r="D110" s="83"/>
      <c r="E110" s="83"/>
      <c r="F110" s="83"/>
      <c r="G110" s="83"/>
      <c r="H110" s="83"/>
      <c r="I110" s="83"/>
    </row>
    <row r="111" spans="1:9" ht="15.75" x14ac:dyDescent="0.25">
      <c r="A111" s="84"/>
      <c r="B111" s="85"/>
      <c r="C111" s="85"/>
      <c r="D111" s="85"/>
      <c r="E111" s="85"/>
      <c r="F111" s="85"/>
      <c r="G111" s="85"/>
      <c r="H111" s="85"/>
      <c r="I111" s="85"/>
    </row>
    <row r="112" spans="1:9" s="44" customFormat="1" x14ac:dyDescent="0.25">
      <c r="A112" s="82"/>
      <c r="B112" s="83"/>
      <c r="C112" s="83"/>
      <c r="D112" s="83"/>
      <c r="E112" s="83"/>
      <c r="F112" s="83"/>
      <c r="G112" s="83"/>
      <c r="H112" s="83"/>
      <c r="I112" s="83"/>
    </row>
    <row r="113" spans="1:9" s="44" customFormat="1" x14ac:dyDescent="0.25">
      <c r="A113" s="82"/>
      <c r="B113" s="83"/>
      <c r="C113" s="83"/>
      <c r="D113" s="83"/>
      <c r="E113" s="83"/>
      <c r="F113" s="83"/>
      <c r="G113" s="83"/>
      <c r="H113" s="83"/>
      <c r="I113" s="83"/>
    </row>
    <row r="114" spans="1:9" ht="15.75" x14ac:dyDescent="0.25">
      <c r="A114" s="84"/>
      <c r="B114" s="85"/>
      <c r="C114" s="85"/>
      <c r="D114" s="85"/>
      <c r="E114" s="85"/>
      <c r="F114" s="85"/>
      <c r="G114" s="85"/>
      <c r="H114" s="85"/>
      <c r="I114" s="85"/>
    </row>
    <row r="115" spans="1:9" s="44" customFormat="1" x14ac:dyDescent="0.25">
      <c r="A115" s="82"/>
      <c r="B115" s="83"/>
      <c r="C115" s="83"/>
      <c r="D115" s="83"/>
      <c r="E115" s="83"/>
      <c r="F115" s="83"/>
      <c r="G115" s="83"/>
      <c r="H115" s="83"/>
      <c r="I115" s="83"/>
    </row>
    <row r="116" spans="1:9" s="44" customFormat="1" x14ac:dyDescent="0.25">
      <c r="A116" s="82"/>
      <c r="B116" s="83"/>
      <c r="C116" s="83"/>
      <c r="D116" s="83"/>
      <c r="E116" s="83"/>
      <c r="F116" s="83"/>
      <c r="G116" s="83"/>
      <c r="H116" s="83"/>
      <c r="I116" s="83"/>
    </row>
    <row r="117" spans="1:9" s="44" customFormat="1" x14ac:dyDescent="0.25">
      <c r="A117" s="82"/>
      <c r="B117" s="83"/>
      <c r="C117" s="83"/>
      <c r="D117" s="83"/>
      <c r="E117" s="83"/>
      <c r="F117" s="83"/>
      <c r="G117" s="83"/>
      <c r="H117" s="83"/>
      <c r="I117" s="83"/>
    </row>
    <row r="118" spans="1:9" s="44" customFormat="1" x14ac:dyDescent="0.25">
      <c r="A118" s="82"/>
      <c r="B118" s="83"/>
      <c r="C118" s="83"/>
      <c r="D118" s="83"/>
      <c r="E118" s="83"/>
      <c r="F118" s="83"/>
      <c r="G118" s="83"/>
      <c r="H118" s="83"/>
      <c r="I118" s="83"/>
    </row>
    <row r="119" spans="1:9" ht="15.75" x14ac:dyDescent="0.25">
      <c r="A119" s="84"/>
      <c r="B119" s="85"/>
      <c r="C119" s="85"/>
      <c r="D119" s="85"/>
      <c r="E119" s="85"/>
      <c r="F119" s="85"/>
      <c r="G119" s="85"/>
      <c r="H119" s="85"/>
      <c r="I119" s="85"/>
    </row>
    <row r="120" spans="1:9" s="44" customFormat="1" x14ac:dyDescent="0.25">
      <c r="A120" s="87"/>
      <c r="B120" s="83"/>
      <c r="C120" s="83"/>
      <c r="D120" s="83"/>
      <c r="E120" s="83"/>
      <c r="F120" s="83"/>
      <c r="G120" s="83"/>
      <c r="H120" s="83"/>
      <c r="I120" s="83"/>
    </row>
    <row r="121" spans="1:9" s="44" customFormat="1" x14ac:dyDescent="0.25">
      <c r="A121" s="87"/>
      <c r="B121" s="83"/>
      <c r="C121" s="83"/>
      <c r="D121" s="83"/>
      <c r="E121" s="83"/>
      <c r="F121" s="83"/>
      <c r="G121" s="83"/>
      <c r="H121" s="83"/>
      <c r="I121" s="83"/>
    </row>
    <row r="122" spans="1:9" ht="15.75" x14ac:dyDescent="0.25">
      <c r="A122" s="84"/>
      <c r="B122" s="85"/>
      <c r="C122" s="85"/>
      <c r="D122" s="85"/>
      <c r="E122" s="85"/>
      <c r="F122" s="85"/>
      <c r="G122" s="85"/>
      <c r="H122" s="85"/>
      <c r="I122" s="85"/>
    </row>
    <row r="123" spans="1:9" s="44" customFormat="1" x14ac:dyDescent="0.25">
      <c r="A123" s="87"/>
      <c r="B123" s="83"/>
      <c r="C123" s="83"/>
      <c r="D123" s="83"/>
      <c r="E123" s="83"/>
      <c r="F123" s="83"/>
      <c r="G123" s="83"/>
      <c r="H123" s="83"/>
      <c r="I123" s="83"/>
    </row>
    <row r="124" spans="1:9" s="44" customFormat="1" x14ac:dyDescent="0.25">
      <c r="A124" s="87"/>
      <c r="B124" s="83"/>
      <c r="C124" s="83"/>
      <c r="D124" s="83"/>
      <c r="E124" s="83"/>
      <c r="F124" s="83"/>
      <c r="G124" s="83"/>
      <c r="H124" s="83"/>
      <c r="I124" s="83"/>
    </row>
    <row r="125" spans="1:9" s="44" customFormat="1" x14ac:dyDescent="0.25">
      <c r="A125" s="87"/>
      <c r="B125" s="83"/>
      <c r="C125" s="83"/>
      <c r="D125" s="83"/>
      <c r="E125" s="83"/>
      <c r="F125" s="83"/>
      <c r="G125" s="83"/>
      <c r="H125" s="83"/>
      <c r="I125" s="83"/>
    </row>
    <row r="126" spans="1:9" s="44" customFormat="1" x14ac:dyDescent="0.25">
      <c r="A126" s="87"/>
      <c r="B126" s="83"/>
      <c r="C126" s="83"/>
      <c r="D126" s="83"/>
      <c r="E126" s="83"/>
      <c r="F126" s="83"/>
      <c r="G126" s="83"/>
      <c r="H126" s="83"/>
      <c r="I126" s="83"/>
    </row>
    <row r="127" spans="1:9" s="44" customFormat="1" x14ac:dyDescent="0.25">
      <c r="A127" s="87"/>
      <c r="B127" s="83"/>
      <c r="C127" s="83"/>
      <c r="D127" s="83"/>
      <c r="E127" s="83"/>
      <c r="F127" s="83"/>
      <c r="G127" s="83"/>
      <c r="H127" s="83"/>
      <c r="I127" s="83"/>
    </row>
    <row r="128" spans="1:9" s="44" customFormat="1" x14ac:dyDescent="0.25">
      <c r="A128" s="87"/>
      <c r="B128" s="83"/>
      <c r="C128" s="83"/>
      <c r="D128" s="83"/>
      <c r="E128" s="83"/>
      <c r="F128" s="83"/>
      <c r="G128" s="83"/>
      <c r="H128" s="83"/>
      <c r="I128" s="83"/>
    </row>
    <row r="129" spans="1:9" ht="15.75" x14ac:dyDescent="0.25">
      <c r="A129" s="84"/>
      <c r="B129" s="85"/>
      <c r="C129" s="85"/>
      <c r="D129" s="85"/>
      <c r="E129" s="85"/>
      <c r="F129" s="85"/>
      <c r="G129" s="85"/>
      <c r="H129" s="85"/>
      <c r="I129" s="85"/>
    </row>
    <row r="130" spans="1:9" s="44" customFormat="1" x14ac:dyDescent="0.25">
      <c r="A130" s="87"/>
      <c r="B130" s="83"/>
      <c r="C130" s="83"/>
      <c r="D130" s="83"/>
      <c r="E130" s="83"/>
      <c r="F130" s="83"/>
      <c r="G130" s="83"/>
      <c r="H130" s="83"/>
      <c r="I130" s="83"/>
    </row>
    <row r="131" spans="1:9" ht="15.75" x14ac:dyDescent="0.25">
      <c r="A131" s="84"/>
      <c r="B131" s="85"/>
      <c r="C131" s="85"/>
      <c r="D131" s="85"/>
      <c r="E131" s="85"/>
      <c r="F131" s="85"/>
      <c r="G131" s="85"/>
      <c r="H131" s="85"/>
      <c r="I131" s="85"/>
    </row>
    <row r="132" spans="1:9" s="44" customFormat="1" x14ac:dyDescent="0.25">
      <c r="A132" s="87"/>
      <c r="B132" s="83"/>
      <c r="C132" s="83"/>
      <c r="D132" s="83"/>
      <c r="E132" s="83"/>
      <c r="F132" s="83"/>
      <c r="G132" s="83"/>
      <c r="H132" s="83"/>
      <c r="I132" s="83"/>
    </row>
    <row r="133" spans="1:9" s="44" customFormat="1" x14ac:dyDescent="0.25">
      <c r="A133" s="87"/>
      <c r="B133" s="83"/>
      <c r="C133" s="83"/>
      <c r="D133" s="83"/>
      <c r="E133" s="83"/>
      <c r="F133" s="83"/>
      <c r="G133" s="83"/>
      <c r="H133" s="83"/>
      <c r="I133" s="83"/>
    </row>
    <row r="134" spans="1:9" ht="15.75" x14ac:dyDescent="0.25">
      <c r="A134" s="84"/>
      <c r="B134" s="85"/>
      <c r="C134" s="85"/>
      <c r="D134" s="85"/>
      <c r="E134" s="85"/>
      <c r="F134" s="85"/>
      <c r="G134" s="85"/>
      <c r="H134" s="85"/>
      <c r="I134" s="85"/>
    </row>
    <row r="135" spans="1:9" s="44" customFormat="1" x14ac:dyDescent="0.25">
      <c r="A135" s="87"/>
      <c r="B135" s="83"/>
      <c r="C135" s="83"/>
      <c r="D135" s="83"/>
      <c r="E135" s="83"/>
      <c r="F135" s="83"/>
      <c r="G135" s="83"/>
      <c r="H135" s="83"/>
      <c r="I135" s="83"/>
    </row>
    <row r="136" spans="1:9" s="44" customFormat="1" x14ac:dyDescent="0.25">
      <c r="A136" s="87"/>
      <c r="B136" s="83"/>
      <c r="C136" s="83"/>
      <c r="D136" s="83"/>
      <c r="E136" s="83"/>
      <c r="F136" s="83"/>
      <c r="G136" s="83"/>
      <c r="H136" s="83"/>
      <c r="I136" s="83"/>
    </row>
    <row r="137" spans="1:9" ht="15.75" x14ac:dyDescent="0.25">
      <c r="A137" s="84"/>
      <c r="B137" s="85"/>
      <c r="C137" s="85"/>
      <c r="D137" s="85"/>
      <c r="E137" s="85"/>
      <c r="F137" s="85"/>
      <c r="G137" s="85"/>
      <c r="H137" s="85"/>
      <c r="I137" s="85"/>
    </row>
    <row r="138" spans="1:9" s="44" customFormat="1" x14ac:dyDescent="0.25">
      <c r="A138" s="87"/>
      <c r="B138" s="83"/>
      <c r="C138" s="83"/>
      <c r="D138" s="83"/>
      <c r="E138" s="83"/>
      <c r="F138" s="83"/>
      <c r="G138" s="83"/>
      <c r="H138" s="83"/>
      <c r="I138" s="83"/>
    </row>
    <row r="139" spans="1:9" ht="15.75" x14ac:dyDescent="0.25">
      <c r="A139" s="84"/>
      <c r="B139" s="85"/>
      <c r="C139" s="85"/>
      <c r="D139" s="85"/>
      <c r="E139" s="85"/>
      <c r="F139" s="85"/>
      <c r="G139" s="85"/>
      <c r="H139" s="85"/>
      <c r="I139" s="85"/>
    </row>
    <row r="140" spans="1:9" s="44" customFormat="1" x14ac:dyDescent="0.25">
      <c r="A140" s="87"/>
      <c r="B140" s="83"/>
      <c r="C140" s="83"/>
      <c r="D140" s="83"/>
      <c r="E140" s="83"/>
      <c r="F140" s="83"/>
      <c r="G140" s="83"/>
      <c r="H140" s="83"/>
      <c r="I140" s="83"/>
    </row>
    <row r="141" spans="1:9" ht="15.75" x14ac:dyDescent="0.25">
      <c r="A141" s="84"/>
      <c r="B141" s="85"/>
      <c r="C141" s="85"/>
      <c r="D141" s="85"/>
      <c r="E141" s="85"/>
      <c r="F141" s="85"/>
      <c r="G141" s="85"/>
      <c r="H141" s="85"/>
      <c r="I141" s="85"/>
    </row>
    <row r="142" spans="1:9" s="44" customFormat="1" x14ac:dyDescent="0.25">
      <c r="A142" s="87"/>
      <c r="B142" s="83"/>
      <c r="C142" s="83"/>
      <c r="D142" s="83"/>
      <c r="E142" s="83"/>
      <c r="F142" s="83"/>
      <c r="G142" s="83"/>
      <c r="H142" s="83"/>
      <c r="I142" s="83"/>
    </row>
    <row r="143" spans="1:9" ht="15.75" x14ac:dyDescent="0.25">
      <c r="A143" s="84"/>
      <c r="B143" s="85"/>
      <c r="C143" s="85"/>
      <c r="D143" s="85"/>
      <c r="E143" s="85"/>
      <c r="F143" s="85"/>
      <c r="G143" s="85"/>
      <c r="H143" s="85"/>
      <c r="I143" s="85"/>
    </row>
    <row r="144" spans="1:9" ht="15.75" x14ac:dyDescent="0.25">
      <c r="A144" s="88"/>
      <c r="B144" s="83"/>
      <c r="C144" s="83"/>
      <c r="D144" s="83"/>
      <c r="E144" s="83"/>
      <c r="F144" s="83"/>
      <c r="G144" s="83"/>
      <c r="H144" s="83"/>
      <c r="I144" s="83"/>
    </row>
    <row r="145" spans="1:9" x14ac:dyDescent="0.25">
      <c r="A145" s="89"/>
      <c r="B145" s="85"/>
      <c r="C145" s="85"/>
      <c r="D145" s="85"/>
      <c r="E145" s="85"/>
      <c r="F145" s="85"/>
      <c r="G145" s="85"/>
      <c r="H145" s="85"/>
      <c r="I145" s="85"/>
    </row>
    <row r="146" spans="1:9" ht="15.75" x14ac:dyDescent="0.25">
      <c r="A146" s="88"/>
      <c r="B146" s="83"/>
      <c r="C146" s="83"/>
      <c r="D146" s="83"/>
      <c r="E146" s="83"/>
      <c r="F146" s="83"/>
      <c r="G146" s="83"/>
      <c r="H146" s="83"/>
      <c r="I146" s="83"/>
    </row>
    <row r="147" spans="1:9" ht="15.75" x14ac:dyDescent="0.25">
      <c r="A147" s="84"/>
      <c r="B147" s="85"/>
      <c r="C147" s="85"/>
      <c r="D147" s="85"/>
      <c r="E147" s="85"/>
      <c r="F147" s="85"/>
      <c r="G147" s="85"/>
      <c r="H147" s="85"/>
      <c r="I147" s="85"/>
    </row>
    <row r="148" spans="1:9" s="44" customFormat="1" x14ac:dyDescent="0.25">
      <c r="A148" s="87"/>
      <c r="B148" s="83"/>
      <c r="C148" s="83"/>
      <c r="D148" s="83"/>
      <c r="E148" s="83"/>
      <c r="F148" s="83"/>
      <c r="G148" s="83"/>
      <c r="H148" s="83"/>
      <c r="I148" s="83"/>
    </row>
    <row r="149" spans="1:9" s="44" customFormat="1" x14ac:dyDescent="0.25">
      <c r="A149" s="87"/>
      <c r="B149" s="83"/>
      <c r="C149" s="83"/>
      <c r="D149" s="83"/>
      <c r="E149" s="83"/>
      <c r="F149" s="83"/>
      <c r="G149" s="83"/>
      <c r="H149" s="83"/>
      <c r="I149" s="83"/>
    </row>
    <row r="150" spans="1:9" s="44" customFormat="1" x14ac:dyDescent="0.25">
      <c r="A150" s="87"/>
      <c r="B150" s="83"/>
      <c r="C150" s="83"/>
      <c r="D150" s="83"/>
      <c r="E150" s="83"/>
      <c r="F150" s="83"/>
      <c r="G150" s="83"/>
      <c r="H150" s="83"/>
      <c r="I150" s="83"/>
    </row>
    <row r="151" spans="1:9" s="44" customFormat="1" x14ac:dyDescent="0.25">
      <c r="A151" s="87"/>
      <c r="B151" s="83"/>
      <c r="C151" s="83"/>
      <c r="D151" s="83"/>
      <c r="E151" s="83"/>
      <c r="F151" s="83"/>
      <c r="G151" s="83"/>
      <c r="H151" s="83"/>
      <c r="I151" s="83"/>
    </row>
    <row r="152" spans="1:9" s="44" customFormat="1" x14ac:dyDescent="0.25">
      <c r="A152" s="87"/>
      <c r="B152" s="83"/>
      <c r="C152" s="83"/>
      <c r="D152" s="83"/>
      <c r="E152" s="83"/>
      <c r="F152" s="83"/>
      <c r="G152" s="83"/>
      <c r="H152" s="83"/>
      <c r="I152" s="83"/>
    </row>
    <row r="153" spans="1:9" s="44" customFormat="1" x14ac:dyDescent="0.25">
      <c r="A153" s="87"/>
      <c r="B153" s="83"/>
      <c r="C153" s="83"/>
      <c r="D153" s="83"/>
      <c r="E153" s="83"/>
      <c r="F153" s="83"/>
      <c r="G153" s="83"/>
      <c r="H153" s="83"/>
      <c r="I153" s="83"/>
    </row>
    <row r="154" spans="1:9" s="44" customFormat="1" x14ac:dyDescent="0.25">
      <c r="A154" s="87"/>
      <c r="B154" s="83"/>
      <c r="C154" s="83"/>
      <c r="D154" s="83"/>
      <c r="E154" s="83"/>
      <c r="F154" s="83"/>
      <c r="G154" s="83"/>
      <c r="H154" s="83"/>
      <c r="I154" s="83"/>
    </row>
    <row r="155" spans="1:9" s="44" customFormat="1" x14ac:dyDescent="0.25">
      <c r="A155" s="87"/>
      <c r="B155" s="83"/>
      <c r="C155" s="83"/>
      <c r="D155" s="83"/>
      <c r="E155" s="83"/>
      <c r="F155" s="83"/>
      <c r="G155" s="83"/>
      <c r="H155" s="83"/>
      <c r="I155" s="83"/>
    </row>
    <row r="156" spans="1:9" ht="15.75" x14ac:dyDescent="0.25">
      <c r="A156" s="84"/>
      <c r="B156" s="85"/>
      <c r="C156" s="85"/>
      <c r="D156" s="85"/>
      <c r="E156" s="85"/>
      <c r="F156" s="85"/>
      <c r="G156" s="85"/>
      <c r="H156" s="85"/>
      <c r="I156" s="85"/>
    </row>
    <row r="157" spans="1:9" s="44" customFormat="1" x14ac:dyDescent="0.25">
      <c r="A157" s="87"/>
      <c r="B157" s="83"/>
      <c r="C157" s="83"/>
      <c r="D157" s="83"/>
      <c r="E157" s="83"/>
      <c r="F157" s="83"/>
      <c r="G157" s="83"/>
      <c r="H157" s="83"/>
      <c r="I157" s="83"/>
    </row>
    <row r="158" spans="1:9" s="44" customFormat="1" x14ac:dyDescent="0.25">
      <c r="A158" s="87"/>
      <c r="B158" s="83"/>
      <c r="C158" s="83"/>
      <c r="D158" s="83"/>
      <c r="E158" s="83"/>
      <c r="F158" s="83"/>
      <c r="G158" s="83"/>
      <c r="H158" s="83"/>
      <c r="I158" s="83"/>
    </row>
    <row r="159" spans="1:9" s="44" customFormat="1" x14ac:dyDescent="0.25">
      <c r="A159" s="87"/>
      <c r="B159" s="83"/>
      <c r="C159" s="83"/>
      <c r="D159" s="83"/>
      <c r="E159" s="83"/>
      <c r="F159" s="83"/>
      <c r="G159" s="83"/>
      <c r="H159" s="83"/>
      <c r="I159" s="83"/>
    </row>
    <row r="160" spans="1:9" s="44" customFormat="1" x14ac:dyDescent="0.25">
      <c r="A160" s="87"/>
      <c r="B160" s="83"/>
      <c r="C160" s="83"/>
      <c r="D160" s="83"/>
      <c r="E160" s="83"/>
      <c r="F160" s="83"/>
      <c r="G160" s="83"/>
      <c r="H160" s="83"/>
      <c r="I160" s="83"/>
    </row>
    <row r="161" spans="1:9" s="44" customFormat="1" x14ac:dyDescent="0.25">
      <c r="A161" s="87"/>
      <c r="B161" s="83"/>
      <c r="C161" s="83"/>
      <c r="D161" s="83"/>
      <c r="E161" s="83"/>
      <c r="F161" s="83"/>
      <c r="G161" s="83"/>
      <c r="H161" s="83"/>
      <c r="I161" s="83"/>
    </row>
    <row r="162" spans="1:9" s="44" customFormat="1" x14ac:dyDescent="0.25">
      <c r="A162" s="87"/>
      <c r="B162" s="83"/>
      <c r="C162" s="83"/>
      <c r="D162" s="83"/>
      <c r="E162" s="83"/>
      <c r="F162" s="83"/>
      <c r="G162" s="83"/>
      <c r="H162" s="83"/>
      <c r="I162" s="83"/>
    </row>
    <row r="163" spans="1:9" s="44" customFormat="1" x14ac:dyDescent="0.25">
      <c r="A163" s="87"/>
      <c r="B163" s="83"/>
      <c r="C163" s="83"/>
      <c r="D163" s="83"/>
      <c r="E163" s="83"/>
      <c r="F163" s="83"/>
      <c r="G163" s="83"/>
      <c r="H163" s="83"/>
      <c r="I163" s="83"/>
    </row>
    <row r="164" spans="1:9" s="44" customFormat="1" x14ac:dyDescent="0.25">
      <c r="A164" s="87"/>
      <c r="B164" s="83"/>
      <c r="C164" s="83"/>
      <c r="D164" s="83"/>
      <c r="E164" s="83"/>
      <c r="F164" s="83"/>
      <c r="G164" s="83"/>
      <c r="H164" s="83"/>
      <c r="I164" s="83"/>
    </row>
    <row r="165" spans="1:9" s="44" customFormat="1" x14ac:dyDescent="0.25">
      <c r="A165" s="87"/>
      <c r="B165" s="83"/>
      <c r="C165" s="83"/>
      <c r="D165" s="83"/>
      <c r="E165" s="83"/>
      <c r="F165" s="83"/>
      <c r="G165" s="83"/>
      <c r="H165" s="83"/>
      <c r="I165" s="83"/>
    </row>
    <row r="166" spans="1:9" s="44" customFormat="1" x14ac:dyDescent="0.25">
      <c r="A166" s="87"/>
      <c r="B166" s="83"/>
      <c r="C166" s="83"/>
      <c r="D166" s="83"/>
      <c r="E166" s="83"/>
      <c r="F166" s="83"/>
      <c r="G166" s="83"/>
      <c r="H166" s="83"/>
      <c r="I166" s="83"/>
    </row>
    <row r="167" spans="1:9" s="44" customFormat="1" x14ac:dyDescent="0.25">
      <c r="A167" s="87"/>
      <c r="B167" s="83"/>
      <c r="C167" s="83"/>
      <c r="D167" s="83"/>
      <c r="E167" s="83"/>
      <c r="F167" s="83"/>
      <c r="G167" s="83"/>
      <c r="H167" s="83"/>
      <c r="I167" s="83"/>
    </row>
    <row r="168" spans="1:9" s="44" customFormat="1" x14ac:dyDescent="0.25">
      <c r="A168" s="87"/>
      <c r="B168" s="83"/>
      <c r="C168" s="83"/>
      <c r="D168" s="83"/>
      <c r="E168" s="83"/>
      <c r="F168" s="83"/>
      <c r="G168" s="83"/>
      <c r="H168" s="83"/>
      <c r="I168" s="83"/>
    </row>
    <row r="169" spans="1:9" s="44" customFormat="1" x14ac:dyDescent="0.25">
      <c r="A169" s="87"/>
      <c r="B169" s="83"/>
      <c r="C169" s="83"/>
      <c r="D169" s="83"/>
      <c r="E169" s="83"/>
      <c r="F169" s="83"/>
      <c r="G169" s="83"/>
      <c r="H169" s="83"/>
      <c r="I169" s="83"/>
    </row>
    <row r="170" spans="1:9" s="44" customFormat="1" x14ac:dyDescent="0.25">
      <c r="A170" s="82"/>
      <c r="B170" s="83"/>
      <c r="C170" s="83"/>
      <c r="D170" s="83"/>
      <c r="E170" s="83"/>
      <c r="F170" s="83"/>
      <c r="G170" s="83"/>
      <c r="H170" s="83"/>
      <c r="I170" s="83"/>
    </row>
    <row r="171" spans="1:9" s="44" customFormat="1" x14ac:dyDescent="0.25">
      <c r="A171" s="82"/>
      <c r="B171" s="83"/>
      <c r="C171" s="83"/>
      <c r="D171" s="83"/>
      <c r="E171" s="83"/>
      <c r="F171" s="83"/>
      <c r="G171" s="83"/>
      <c r="H171" s="83"/>
      <c r="I171" s="83"/>
    </row>
    <row r="172" spans="1:9" s="44" customFormat="1" x14ac:dyDescent="0.25">
      <c r="A172" s="82"/>
      <c r="B172" s="83"/>
      <c r="C172" s="83"/>
      <c r="D172" s="83"/>
      <c r="E172" s="83"/>
      <c r="F172" s="83"/>
      <c r="G172" s="83"/>
      <c r="H172" s="83"/>
      <c r="I172" s="83"/>
    </row>
    <row r="173" spans="1:9" ht="15.75" x14ac:dyDescent="0.25">
      <c r="A173" s="84"/>
      <c r="B173" s="85"/>
      <c r="C173" s="85"/>
      <c r="D173" s="85"/>
      <c r="E173" s="85"/>
      <c r="F173" s="85"/>
      <c r="G173" s="85"/>
      <c r="H173" s="85"/>
      <c r="I173" s="85"/>
    </row>
    <row r="174" spans="1:9" s="44" customFormat="1" x14ac:dyDescent="0.25">
      <c r="A174" s="82"/>
      <c r="B174" s="83"/>
      <c r="C174" s="83"/>
      <c r="D174" s="83"/>
      <c r="E174" s="83"/>
      <c r="F174" s="83"/>
      <c r="G174" s="83"/>
      <c r="H174" s="83"/>
      <c r="I174" s="83"/>
    </row>
    <row r="175" spans="1:9" ht="15.75" x14ac:dyDescent="0.25">
      <c r="A175" s="84"/>
      <c r="B175" s="85"/>
      <c r="C175" s="85"/>
      <c r="D175" s="85"/>
      <c r="E175" s="85"/>
      <c r="F175" s="85"/>
      <c r="G175" s="85"/>
      <c r="H175" s="85"/>
      <c r="I175" s="85"/>
    </row>
    <row r="176" spans="1:9" s="44" customFormat="1" x14ac:dyDescent="0.25">
      <c r="A176" s="82"/>
      <c r="B176" s="83"/>
      <c r="C176" s="83"/>
      <c r="D176" s="83"/>
      <c r="E176" s="83"/>
      <c r="F176" s="83"/>
      <c r="G176" s="83"/>
      <c r="H176" s="83"/>
      <c r="I176" s="83"/>
    </row>
    <row r="177" spans="1:9" s="44" customFormat="1" x14ac:dyDescent="0.25">
      <c r="A177" s="82"/>
      <c r="B177" s="83"/>
      <c r="C177" s="83"/>
      <c r="D177" s="83"/>
      <c r="E177" s="83"/>
      <c r="F177" s="83"/>
      <c r="G177" s="83"/>
      <c r="H177" s="83"/>
      <c r="I177" s="83"/>
    </row>
    <row r="178" spans="1:9" ht="15.75" x14ac:dyDescent="0.25">
      <c r="A178" s="84"/>
      <c r="B178" s="85"/>
      <c r="C178" s="85"/>
      <c r="D178" s="85"/>
      <c r="E178" s="85"/>
      <c r="F178" s="85"/>
      <c r="G178" s="85"/>
      <c r="H178" s="85"/>
      <c r="I178" s="85"/>
    </row>
    <row r="179" spans="1:9" x14ac:dyDescent="0.25">
      <c r="A179" s="82"/>
      <c r="B179" s="83"/>
      <c r="C179" s="83"/>
      <c r="D179" s="83"/>
      <c r="E179" s="83"/>
      <c r="F179" s="83"/>
      <c r="G179" s="83"/>
      <c r="H179" s="83"/>
      <c r="I179" s="83"/>
    </row>
    <row r="180" spans="1:9" x14ac:dyDescent="0.25">
      <c r="A180" s="82"/>
      <c r="B180" s="83"/>
      <c r="C180" s="83"/>
      <c r="D180" s="83"/>
      <c r="E180" s="83"/>
      <c r="F180" s="83"/>
      <c r="G180" s="83"/>
      <c r="H180" s="83"/>
      <c r="I180" s="83"/>
    </row>
    <row r="181" spans="1:9" ht="15.75" x14ac:dyDescent="0.25">
      <c r="A181" s="84"/>
      <c r="B181" s="85"/>
      <c r="C181" s="85"/>
      <c r="D181" s="85"/>
      <c r="E181" s="85"/>
      <c r="F181" s="85"/>
      <c r="G181" s="85"/>
      <c r="H181" s="85"/>
      <c r="I181" s="85"/>
    </row>
    <row r="182" spans="1:9" ht="15.75" x14ac:dyDescent="0.25">
      <c r="A182" s="88"/>
      <c r="B182" s="83"/>
      <c r="C182" s="83"/>
      <c r="D182" s="83"/>
      <c r="E182" s="83"/>
      <c r="F182" s="83"/>
      <c r="G182" s="83"/>
      <c r="H182" s="83"/>
      <c r="I182" s="83"/>
    </row>
    <row r="183" spans="1:9" ht="15.75" x14ac:dyDescent="0.25">
      <c r="A183" s="88"/>
      <c r="B183" s="83"/>
      <c r="C183" s="83"/>
      <c r="D183" s="83"/>
      <c r="E183" s="83"/>
      <c r="F183" s="83"/>
      <c r="G183" s="83"/>
      <c r="H183" s="83"/>
      <c r="I183" s="83"/>
    </row>
    <row r="184" spans="1:9" ht="15.75" x14ac:dyDescent="0.25">
      <c r="A184" s="88"/>
      <c r="B184" s="83"/>
      <c r="C184" s="83"/>
      <c r="D184" s="83"/>
      <c r="E184" s="83"/>
      <c r="F184" s="83"/>
      <c r="G184" s="83"/>
      <c r="H184" s="83"/>
      <c r="I184" s="83"/>
    </row>
    <row r="185" spans="1:9" ht="15.75" x14ac:dyDescent="0.25">
      <c r="A185" s="88"/>
      <c r="B185" s="83"/>
      <c r="C185" s="83"/>
      <c r="D185" s="83"/>
      <c r="E185" s="83"/>
      <c r="F185" s="83"/>
      <c r="G185" s="83"/>
      <c r="H185" s="83"/>
      <c r="I185" s="83"/>
    </row>
    <row r="186" spans="1:9" ht="15.75" x14ac:dyDescent="0.25">
      <c r="A186" s="88"/>
      <c r="B186" s="83"/>
      <c r="C186" s="83"/>
      <c r="D186" s="83"/>
      <c r="E186" s="83"/>
      <c r="F186" s="83"/>
      <c r="G186" s="83"/>
      <c r="H186" s="83"/>
      <c r="I186" s="83"/>
    </row>
    <row r="187" spans="1:9" ht="15.75" x14ac:dyDescent="0.25">
      <c r="A187" s="84"/>
      <c r="B187" s="85"/>
      <c r="C187" s="85"/>
      <c r="D187" s="85"/>
      <c r="E187" s="85"/>
      <c r="F187" s="85"/>
      <c r="G187" s="85"/>
      <c r="H187" s="85"/>
      <c r="I187" s="85"/>
    </row>
    <row r="188" spans="1:9" x14ac:dyDescent="0.25">
      <c r="A188" s="90"/>
      <c r="B188" s="83"/>
      <c r="C188" s="83"/>
      <c r="D188" s="83"/>
      <c r="E188" s="83"/>
      <c r="F188" s="83"/>
      <c r="G188" s="83"/>
      <c r="H188" s="83"/>
      <c r="I188" s="83"/>
    </row>
    <row r="189" spans="1:9" x14ac:dyDescent="0.25">
      <c r="A189" s="90"/>
      <c r="B189" s="83"/>
      <c r="C189" s="83"/>
      <c r="D189" s="83"/>
      <c r="E189" s="83"/>
      <c r="F189" s="83"/>
      <c r="G189" s="83"/>
      <c r="H189" s="83"/>
      <c r="I189" s="83"/>
    </row>
    <row r="190" spans="1:9" x14ac:dyDescent="0.25">
      <c r="A190" s="90"/>
      <c r="B190" s="83"/>
      <c r="C190" s="83"/>
      <c r="D190" s="83"/>
      <c r="E190" s="83"/>
      <c r="F190" s="83"/>
      <c r="G190" s="83"/>
      <c r="H190" s="83"/>
      <c r="I190" s="83"/>
    </row>
    <row r="191" spans="1:9" x14ac:dyDescent="0.25">
      <c r="A191" s="90"/>
      <c r="B191" s="83"/>
      <c r="C191" s="83"/>
      <c r="D191" s="83"/>
      <c r="E191" s="83"/>
      <c r="F191" s="83"/>
      <c r="G191" s="83"/>
      <c r="H191" s="83"/>
      <c r="I191" s="83"/>
    </row>
    <row r="192" spans="1:9" x14ac:dyDescent="0.25">
      <c r="A192" s="90"/>
      <c r="B192" s="83"/>
      <c r="C192" s="83"/>
      <c r="D192" s="83"/>
      <c r="E192" s="83"/>
      <c r="F192" s="83"/>
      <c r="G192" s="83"/>
      <c r="H192" s="83"/>
      <c r="I192" s="83"/>
    </row>
    <row r="193" spans="1:9" x14ac:dyDescent="0.25">
      <c r="A193" s="90"/>
      <c r="B193" s="83"/>
      <c r="C193" s="83"/>
      <c r="D193" s="83"/>
      <c r="E193" s="83"/>
      <c r="F193" s="83"/>
      <c r="G193" s="83"/>
      <c r="H193" s="83"/>
      <c r="I193" s="83"/>
    </row>
    <row r="194" spans="1:9" x14ac:dyDescent="0.25">
      <c r="A194" s="90"/>
      <c r="B194" s="83"/>
      <c r="C194" s="83"/>
      <c r="D194" s="83"/>
      <c r="E194" s="83"/>
      <c r="F194" s="83"/>
      <c r="G194" s="83"/>
      <c r="H194" s="83"/>
      <c r="I194" s="83"/>
    </row>
    <row r="195" spans="1:9" x14ac:dyDescent="0.25">
      <c r="A195" s="90"/>
      <c r="B195" s="83"/>
      <c r="C195" s="83"/>
      <c r="D195" s="83"/>
      <c r="E195" s="83"/>
      <c r="F195" s="83"/>
      <c r="G195" s="83"/>
      <c r="H195" s="83"/>
      <c r="I195" s="83"/>
    </row>
  </sheetData>
  <sheetProtection algorithmName="SHA-512" hashValue="18ixbGnoRIZ425H/+qBmI3HIcim+QhXMd2JcxnOT3k+V00ggrGZyKCr5vgWK25cLezilq/UI751hSw4NaycWaA==" saltValue="RXn0puZcUsGnOAcYVsalTQ==" spinCount="100000" sheet="1" scenarios="1" selectLockedCells="1" selectUnlockedCells="1"/>
  <mergeCells count="31">
    <mergeCell ref="A6:K6"/>
    <mergeCell ref="A1:K1"/>
    <mergeCell ref="A2:K2"/>
    <mergeCell ref="A3:K3"/>
    <mergeCell ref="B4:K4"/>
    <mergeCell ref="A5:K5"/>
    <mergeCell ref="A7:E7"/>
    <mergeCell ref="A9:B10"/>
    <mergeCell ref="C9:F10"/>
    <mergeCell ref="J9:K10"/>
    <mergeCell ref="A11:B11"/>
    <mergeCell ref="G11:H11"/>
    <mergeCell ref="A53:B53"/>
    <mergeCell ref="L11:M11"/>
    <mergeCell ref="N11:P11"/>
    <mergeCell ref="Q11:R11"/>
    <mergeCell ref="A12:B12"/>
    <mergeCell ref="A14:B14"/>
    <mergeCell ref="A18:B18"/>
    <mergeCell ref="A22:B22"/>
    <mergeCell ref="A25:B25"/>
    <mergeCell ref="A26:B26"/>
    <mergeCell ref="A37:B37"/>
    <mergeCell ref="A51:B51"/>
    <mergeCell ref="A93:B93"/>
    <mergeCell ref="A54:B54"/>
    <mergeCell ref="A62:B62"/>
    <mergeCell ref="A63:B63"/>
    <mergeCell ref="A71:B71"/>
    <mergeCell ref="A81:B81"/>
    <mergeCell ref="A82:B82"/>
  </mergeCells>
  <conditionalFormatting sqref="A79:A84 A126:A127 A86:A93 A100 A122:A124 A129 A131:A135 A156 A173 A175 A178:A179 A9:A76 A107:A120 A181 A187:A1048576 A137:A144 A146:A147">
    <cfRule type="containsText" dxfId="20" priority="21" operator="containsText" text="запа">
      <formula>NOT(ISERROR(SEARCH("запа",A9)))</formula>
    </cfRule>
  </conditionalFormatting>
  <conditionalFormatting sqref="A130">
    <cfRule type="containsText" dxfId="19" priority="20" operator="containsText" text="запа">
      <formula>NOT(ISERROR(SEARCH("запа",A130)))</formula>
    </cfRule>
  </conditionalFormatting>
  <conditionalFormatting sqref="A85">
    <cfRule type="containsText" dxfId="18" priority="19" operator="containsText" text="запа">
      <formula>NOT(ISERROR(SEARCH("запа",A85)))</formula>
    </cfRule>
  </conditionalFormatting>
  <conditionalFormatting sqref="A77:A78">
    <cfRule type="containsText" dxfId="17" priority="18" operator="containsText" text="запа">
      <formula>NOT(ISERROR(SEARCH("запа",A77)))</formula>
    </cfRule>
  </conditionalFormatting>
  <conditionalFormatting sqref="A94:A99">
    <cfRule type="containsText" dxfId="16" priority="17" operator="containsText" text="запа">
      <formula>NOT(ISERROR(SEARCH("запа",A94)))</formula>
    </cfRule>
  </conditionalFormatting>
  <conditionalFormatting sqref="A101:A106">
    <cfRule type="containsText" dxfId="15" priority="16" operator="containsText" text="запа">
      <formula>NOT(ISERROR(SEARCH("запа",A101)))</formula>
    </cfRule>
  </conditionalFormatting>
  <conditionalFormatting sqref="A148:A155">
    <cfRule type="containsText" dxfId="14" priority="15" operator="containsText" text="запа">
      <formula>NOT(ISERROR(SEARCH("запа",A148)))</formula>
    </cfRule>
  </conditionalFormatting>
  <conditionalFormatting sqref="A157:A169">
    <cfRule type="containsText" dxfId="13" priority="14" operator="containsText" text="запа">
      <formula>NOT(ISERROR(SEARCH("запа",A157)))</formula>
    </cfRule>
  </conditionalFormatting>
  <conditionalFormatting sqref="A125">
    <cfRule type="containsText" dxfId="12" priority="13" operator="containsText" text="запа">
      <formula>NOT(ISERROR(SEARCH("запа",A125)))</formula>
    </cfRule>
  </conditionalFormatting>
  <conditionalFormatting sqref="A128">
    <cfRule type="containsText" dxfId="11" priority="12" operator="containsText" text="запа">
      <formula>NOT(ISERROR(SEARCH("запа",A128)))</formula>
    </cfRule>
  </conditionalFormatting>
  <conditionalFormatting sqref="A180">
    <cfRule type="containsText" dxfId="10" priority="9" operator="containsText" text="запа">
      <formula>NOT(ISERROR(SEARCH("запа",A180)))</formula>
    </cfRule>
  </conditionalFormatting>
  <conditionalFormatting sqref="A121">
    <cfRule type="containsText" dxfId="9" priority="11" operator="containsText" text="запа">
      <formula>NOT(ISERROR(SEARCH("запа",A121)))</formula>
    </cfRule>
  </conditionalFormatting>
  <conditionalFormatting sqref="A136">
    <cfRule type="containsText" dxfId="8" priority="10" operator="containsText" text="запа">
      <formula>NOT(ISERROR(SEARCH("запа",A136)))</formula>
    </cfRule>
  </conditionalFormatting>
  <conditionalFormatting sqref="A182:A183">
    <cfRule type="containsText" dxfId="7" priority="8" operator="containsText" text="запа">
      <formula>NOT(ISERROR(SEARCH("запа",A182)))</formula>
    </cfRule>
  </conditionalFormatting>
  <conditionalFormatting sqref="A184">
    <cfRule type="containsText" dxfId="6" priority="7" operator="containsText" text="запа">
      <formula>NOT(ISERROR(SEARCH("запа",A184)))</formula>
    </cfRule>
  </conditionalFormatting>
  <conditionalFormatting sqref="A185">
    <cfRule type="containsText" dxfId="5" priority="6" operator="containsText" text="запа">
      <formula>NOT(ISERROR(SEARCH("запа",A185)))</formula>
    </cfRule>
  </conditionalFormatting>
  <conditionalFormatting sqref="A186">
    <cfRule type="containsText" dxfId="4" priority="5" operator="containsText" text="запа">
      <formula>NOT(ISERROR(SEARCH("запа",A186)))</formula>
    </cfRule>
  </conditionalFormatting>
  <conditionalFormatting sqref="A176:A177">
    <cfRule type="containsText" dxfId="3" priority="4" operator="containsText" text="запа">
      <formula>NOT(ISERROR(SEARCH("запа",A176)))</formula>
    </cfRule>
  </conditionalFormatting>
  <conditionalFormatting sqref="A1:A7">
    <cfRule type="containsText" dxfId="2" priority="3" operator="containsText" text="снеж">
      <formula>NOT(ISERROR(SEARCH("снеж",A1)))</formula>
    </cfRule>
  </conditionalFormatting>
  <conditionalFormatting sqref="A1:A7">
    <cfRule type="containsText" dxfId="1" priority="2" operator="containsText" text="запа">
      <formula>NOT(ISERROR(SEARCH("запа",A1)))</formula>
    </cfRule>
  </conditionalFormatting>
  <conditionalFormatting sqref="A1:A7">
    <cfRule type="containsText" dxfId="0" priority="1" operator="containsText" text="3,81">
      <formula>NOT(ISERROR(SEARCH("3,81",A1)))</formula>
    </cfRule>
  </conditionalFormatting>
  <pageMargins left="0.25" right="0.25" top="0.75" bottom="0.75" header="0.3" footer="0.3"/>
  <pageSetup paperSize="9" scale="80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Fineber</vt:lpstr>
      <vt:lpstr>Fineber!Область_печати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РМ-20</dc:creator>
  <cp:lastModifiedBy>РМ-20</cp:lastModifiedBy>
  <cp:lastPrinted>2021-04-07T11:46:33Z</cp:lastPrinted>
  <dcterms:created xsi:type="dcterms:W3CDTF">2021-04-07T11:39:09Z</dcterms:created>
  <dcterms:modified xsi:type="dcterms:W3CDTF">2021-05-24T10:09:04Z</dcterms:modified>
</cp:coreProperties>
</file>